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Doubled" sheetId="1" r:id="rId1"/>
    <sheet name="15.9%Mor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<sst xmlns="http://schemas.openxmlformats.org/spreadsheetml/2006/main" count="141" uniqueCount="63">
  <si>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</si>
  <si>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</si>
  <si>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</si>
  <si>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</si>
  <si>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</si>
  <si>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</si>
  <si>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</si>
  <si>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</si>
  <si>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</si>
  <si>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 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</si>
  <si>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</si>
  <si>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</si>
  <si>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</si>
  <si>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</si>
  <si>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</si>
  <si>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</si>
  <si>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</si>
  <si>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</si>
  <si>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</si>
  <si>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</si>
  <si>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</si>
  <si>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</si>
  <si>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</si>
  <si>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</si>
  <si>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</si>
  <si>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</si>
  <si>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</si>
  <si>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</si>
  <si>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</si>
  <si>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</si>
  <si>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</si>
  <si>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</si>
  <si>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</si>
  <si>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</si>
  <si>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</si>
  <si>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</si>
  <si>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</si>
  <si>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</si>
  <si>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</si>
  <si>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</si>
  <si>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</si>
  <si>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</si>
  <si>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</si>
  <si>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</si>
  <si>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</si>
  <si>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</si>
  <si>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</si>
  <si>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</si>
  <si>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</si>
  <si>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</si>
  <si>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</si>
  <si>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</si>
  <si>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</si>
  <si>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EV</t>
  </si>
  <si>
    <t>Clinton</t>
  </si>
  <si>
    <t>Bush</t>
  </si>
  <si>
    <t>Perot</t>
  </si>
  <si>
    <t>Vote%</t>
  </si>
  <si>
    <t>EV</t>
  </si>
  <si>
    <t>Vote%*2</t>
  </si>
  <si>
    <t>Vote%-(Perot/2)</t>
  </si>
  <si>
    <t xml:space="preserve"> </t>
  </si>
  <si>
    <t>Vote%* 1.8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</si>
</sst>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28">
      <selection activeCell="A54" sqref="A54:N54"/>
    </sheetView>
  </sheetViews>
  <sheetFormatPr defaultColWidth="9.140625" defaultRowHeight="12.75"/>
  <cols>
    <col min="1" max="1" width="18.28125" style="2" customWidth="1"/>
    <col min="2" max="7" width="9.140625" style="2" customWidth="1"/>
    <col min="8" max="8" width="11.57421875" style="2" bestFit="1" customWidth="1"/>
    <col min="9" max="16384" width="9.140625" style="2" customWidth="1"/>
  </cols>
  <sheetData>
    <row r="1" spans="1:14" ht="12.75">
      <c r="A1" s="20" t="s">
        <v>0</v>
      </c>
      <c r="B1" s="20" t="s">
        <v>53</v>
      </c>
      <c r="C1" s="17" t="s">
        <v>54</v>
      </c>
      <c r="D1" s="18"/>
      <c r="E1" s="18"/>
      <c r="F1" s="19"/>
      <c r="G1" s="17" t="s">
        <v>55</v>
      </c>
      <c r="H1" s="18"/>
      <c r="I1" s="18"/>
      <c r="J1" s="19"/>
      <c r="K1" s="17" t="s">
        <v>56</v>
      </c>
      <c r="L1" s="18"/>
      <c r="M1" s="18"/>
      <c r="N1" s="19"/>
    </row>
    <row r="2" spans="1:14" ht="25.5">
      <c r="A2" s="20"/>
      <c r="B2" s="20"/>
      <c r="C2" s="3" t="s">
        <v>57</v>
      </c>
      <c r="D2" s="1" t="s">
        <v>58</v>
      </c>
      <c r="E2" s="3" t="s">
        <v>60</v>
      </c>
      <c r="F2" s="1" t="s">
        <v>58</v>
      </c>
      <c r="G2" s="3" t="s">
        <v>57</v>
      </c>
      <c r="H2" s="1" t="s">
        <v>58</v>
      </c>
      <c r="I2" s="3" t="s">
        <v>60</v>
      </c>
      <c r="J2" s="1" t="s">
        <v>58</v>
      </c>
      <c r="K2" s="3" t="s">
        <v>57</v>
      </c>
      <c r="L2" s="1" t="s">
        <v>58</v>
      </c>
      <c r="M2" s="3" t="s">
        <v>59</v>
      </c>
      <c r="N2" s="1" t="s">
        <v>58</v>
      </c>
    </row>
    <row r="3" spans="1:14" ht="12.75">
      <c r="A3" s="4" t="s">
        <v>1</v>
      </c>
      <c r="B3" s="4">
        <v>9</v>
      </c>
      <c r="C3" s="5">
        <v>40.88</v>
      </c>
      <c r="D3" s="6">
        <v>0</v>
      </c>
      <c r="E3" s="7">
        <f aca="true" t="shared" si="0" ref="E3:E34">C3-(K3/2)</f>
        <v>35.455000000000005</v>
      </c>
      <c r="F3" s="8">
        <v>0</v>
      </c>
      <c r="G3" s="5">
        <v>47.65</v>
      </c>
      <c r="H3" s="4">
        <v>9</v>
      </c>
      <c r="I3" s="7">
        <f aca="true" t="shared" si="1" ref="I3:I34">G3-(K3/2)</f>
        <v>42.225</v>
      </c>
      <c r="J3" s="9">
        <v>9</v>
      </c>
      <c r="K3" s="5">
        <v>10.85</v>
      </c>
      <c r="L3" s="6">
        <v>0</v>
      </c>
      <c r="M3" s="7">
        <f aca="true" t="shared" si="2" ref="M3:M34">K3*2</f>
        <v>21.7</v>
      </c>
      <c r="N3" s="9">
        <v>0</v>
      </c>
    </row>
    <row r="4" spans="1:14" ht="12.75">
      <c r="A4" s="4" t="s">
        <v>2</v>
      </c>
      <c r="B4" s="4">
        <v>3</v>
      </c>
      <c r="C4" s="5">
        <v>30.29</v>
      </c>
      <c r="D4" s="6">
        <v>0</v>
      </c>
      <c r="E4" s="7">
        <f t="shared" si="0"/>
        <v>16.075</v>
      </c>
      <c r="F4" s="8">
        <v>0</v>
      </c>
      <c r="G4" s="5">
        <v>39.46</v>
      </c>
      <c r="H4" s="4">
        <v>3</v>
      </c>
      <c r="I4" s="7">
        <f t="shared" si="1"/>
        <v>25.245</v>
      </c>
      <c r="J4" s="9">
        <v>0</v>
      </c>
      <c r="K4" s="5">
        <v>28.43</v>
      </c>
      <c r="L4" s="6">
        <v>0</v>
      </c>
      <c r="M4" s="7">
        <f t="shared" si="2"/>
        <v>56.86</v>
      </c>
      <c r="N4" s="9">
        <v>3</v>
      </c>
    </row>
    <row r="5" spans="1:14" ht="12.75">
      <c r="A5" s="4" t="s">
        <v>3</v>
      </c>
      <c r="B5" s="4">
        <v>8</v>
      </c>
      <c r="C5" s="5">
        <v>36.52</v>
      </c>
      <c r="D5" s="6">
        <v>0</v>
      </c>
      <c r="E5" s="7">
        <f t="shared" si="0"/>
        <v>24.625000000000004</v>
      </c>
      <c r="F5" s="9">
        <v>0</v>
      </c>
      <c r="G5" s="5">
        <v>38.47</v>
      </c>
      <c r="H5" s="4">
        <v>8</v>
      </c>
      <c r="I5" s="7">
        <f t="shared" si="1"/>
        <v>26.575</v>
      </c>
      <c r="J5" s="9">
        <v>0</v>
      </c>
      <c r="K5" s="5">
        <v>23.79</v>
      </c>
      <c r="L5" s="6">
        <v>0</v>
      </c>
      <c r="M5" s="7">
        <f t="shared" si="2"/>
        <v>47.58</v>
      </c>
      <c r="N5" s="9">
        <v>8</v>
      </c>
    </row>
    <row r="6" spans="1:14" ht="12.75">
      <c r="A6" s="4" t="s">
        <v>4</v>
      </c>
      <c r="B6" s="4">
        <v>6</v>
      </c>
      <c r="C6" s="5">
        <v>53.21</v>
      </c>
      <c r="D6" s="6">
        <v>6</v>
      </c>
      <c r="E6" s="7">
        <f t="shared" si="0"/>
        <v>47.995000000000005</v>
      </c>
      <c r="F6" s="8">
        <v>6</v>
      </c>
      <c r="G6" s="5">
        <v>35.48</v>
      </c>
      <c r="H6" s="4">
        <v>0</v>
      </c>
      <c r="I6" s="7">
        <f t="shared" si="1"/>
        <v>30.264999999999997</v>
      </c>
      <c r="J6" s="9">
        <v>0</v>
      </c>
      <c r="K6" s="5">
        <v>10.43</v>
      </c>
      <c r="L6" s="6">
        <v>0</v>
      </c>
      <c r="M6" s="7">
        <f t="shared" si="2"/>
        <v>20.86</v>
      </c>
      <c r="N6" s="9">
        <v>0</v>
      </c>
    </row>
    <row r="7" spans="1:14" ht="12.75">
      <c r="A7" s="4" t="s">
        <v>5</v>
      </c>
      <c r="B7" s="4">
        <v>54</v>
      </c>
      <c r="C7" s="5">
        <v>46.01</v>
      </c>
      <c r="D7" s="6">
        <v>54</v>
      </c>
      <c r="E7" s="7">
        <f t="shared" si="0"/>
        <v>35.695</v>
      </c>
      <c r="F7" s="9">
        <v>0</v>
      </c>
      <c r="G7" s="5">
        <v>32.61</v>
      </c>
      <c r="H7" s="4">
        <v>0</v>
      </c>
      <c r="I7" s="7">
        <f t="shared" si="1"/>
        <v>22.295</v>
      </c>
      <c r="J7" s="9">
        <v>0</v>
      </c>
      <c r="K7" s="5">
        <v>20.63</v>
      </c>
      <c r="L7" s="6">
        <v>0</v>
      </c>
      <c r="M7" s="7">
        <f t="shared" si="2"/>
        <v>41.26</v>
      </c>
      <c r="N7" s="9">
        <v>54</v>
      </c>
    </row>
    <row r="8" spans="1:14" ht="12.75">
      <c r="A8" s="4" t="s">
        <v>6</v>
      </c>
      <c r="B8" s="4">
        <v>8</v>
      </c>
      <c r="C8" s="5">
        <v>40.13</v>
      </c>
      <c r="D8" s="6">
        <v>8</v>
      </c>
      <c r="E8" s="7">
        <f t="shared" si="0"/>
        <v>28.470000000000002</v>
      </c>
      <c r="F8" s="9">
        <v>0</v>
      </c>
      <c r="G8" s="5">
        <v>35.87</v>
      </c>
      <c r="H8" s="4">
        <v>0</v>
      </c>
      <c r="I8" s="7">
        <f t="shared" si="1"/>
        <v>24.209999999999997</v>
      </c>
      <c r="J8" s="9">
        <v>0</v>
      </c>
      <c r="K8" s="5">
        <v>23.32</v>
      </c>
      <c r="L8" s="6">
        <v>0</v>
      </c>
      <c r="M8" s="7">
        <f t="shared" si="2"/>
        <v>46.64</v>
      </c>
      <c r="N8" s="9">
        <v>8</v>
      </c>
    </row>
    <row r="9" spans="1:14" ht="12.75">
      <c r="A9" s="4" t="s">
        <v>7</v>
      </c>
      <c r="B9" s="4">
        <v>8</v>
      </c>
      <c r="C9" s="5">
        <v>42.21</v>
      </c>
      <c r="D9" s="6">
        <v>8</v>
      </c>
      <c r="E9" s="7">
        <f t="shared" si="0"/>
        <v>31.42</v>
      </c>
      <c r="F9" s="9">
        <v>0</v>
      </c>
      <c r="G9" s="5">
        <v>35.78</v>
      </c>
      <c r="H9" s="4">
        <v>0</v>
      </c>
      <c r="I9" s="7">
        <f t="shared" si="1"/>
        <v>24.990000000000002</v>
      </c>
      <c r="J9" s="9">
        <v>0</v>
      </c>
      <c r="K9" s="5">
        <v>21.58</v>
      </c>
      <c r="L9" s="6">
        <v>0</v>
      </c>
      <c r="M9" s="7">
        <f t="shared" si="2"/>
        <v>43.16</v>
      </c>
      <c r="N9" s="9">
        <v>8</v>
      </c>
    </row>
    <row r="10" spans="1:14" ht="12.75">
      <c r="A10" s="4" t="s">
        <v>8</v>
      </c>
      <c r="B10" s="4">
        <v>3</v>
      </c>
      <c r="C10" s="5">
        <v>43.52</v>
      </c>
      <c r="D10" s="6">
        <v>3</v>
      </c>
      <c r="E10" s="7">
        <f t="shared" si="0"/>
        <v>33.295</v>
      </c>
      <c r="F10" s="9">
        <v>0</v>
      </c>
      <c r="G10" s="5">
        <v>35.33</v>
      </c>
      <c r="H10" s="4">
        <v>0</v>
      </c>
      <c r="I10" s="7">
        <f t="shared" si="1"/>
        <v>25.104999999999997</v>
      </c>
      <c r="J10" s="9">
        <v>0</v>
      </c>
      <c r="K10" s="5">
        <v>20.45</v>
      </c>
      <c r="L10" s="6">
        <v>0</v>
      </c>
      <c r="M10" s="7">
        <f t="shared" si="2"/>
        <v>40.9</v>
      </c>
      <c r="N10" s="9">
        <v>3</v>
      </c>
    </row>
    <row r="11" spans="1:14" ht="12.75">
      <c r="A11" s="4" t="s">
        <v>9</v>
      </c>
      <c r="B11" s="4">
        <v>3</v>
      </c>
      <c r="C11" s="5">
        <v>84.64</v>
      </c>
      <c r="D11" s="6">
        <v>3</v>
      </c>
      <c r="E11" s="7">
        <f t="shared" si="0"/>
        <v>82.515</v>
      </c>
      <c r="F11" s="8">
        <v>3</v>
      </c>
      <c r="G11" s="5">
        <v>9.1</v>
      </c>
      <c r="H11" s="4">
        <v>0</v>
      </c>
      <c r="I11" s="7">
        <f t="shared" si="1"/>
        <v>6.975</v>
      </c>
      <c r="J11" s="9">
        <v>0</v>
      </c>
      <c r="K11" s="5">
        <v>4.25</v>
      </c>
      <c r="L11" s="6">
        <v>0</v>
      </c>
      <c r="M11" s="7">
        <f t="shared" si="2"/>
        <v>8.5</v>
      </c>
      <c r="N11" s="9">
        <v>0</v>
      </c>
    </row>
    <row r="12" spans="1:14" ht="12.75">
      <c r="A12" s="4" t="s">
        <v>10</v>
      </c>
      <c r="B12" s="4">
        <v>25</v>
      </c>
      <c r="C12" s="5">
        <v>39</v>
      </c>
      <c r="D12" s="6">
        <v>0</v>
      </c>
      <c r="E12" s="7">
        <f t="shared" si="0"/>
        <v>29.09</v>
      </c>
      <c r="F12" s="9">
        <v>0</v>
      </c>
      <c r="G12" s="5">
        <v>40.89</v>
      </c>
      <c r="H12" s="4">
        <v>25</v>
      </c>
      <c r="I12" s="7">
        <f t="shared" si="1"/>
        <v>30.98</v>
      </c>
      <c r="J12" s="9">
        <v>0</v>
      </c>
      <c r="K12" s="5">
        <v>19.82</v>
      </c>
      <c r="L12" s="6">
        <v>0</v>
      </c>
      <c r="M12" s="7">
        <f t="shared" si="2"/>
        <v>39.64</v>
      </c>
      <c r="N12" s="9">
        <v>25</v>
      </c>
    </row>
    <row r="13" spans="1:14" ht="12.75">
      <c r="A13" s="4" t="s">
        <v>11</v>
      </c>
      <c r="B13" s="4">
        <v>13</v>
      </c>
      <c r="C13" s="5">
        <v>43.47</v>
      </c>
      <c r="D13" s="6">
        <v>13</v>
      </c>
      <c r="E13" s="7">
        <f t="shared" si="0"/>
        <v>36.8</v>
      </c>
      <c r="F13" s="8">
        <v>13</v>
      </c>
      <c r="G13" s="5">
        <v>42.88</v>
      </c>
      <c r="H13" s="4">
        <v>0</v>
      </c>
      <c r="I13" s="7">
        <f t="shared" si="1"/>
        <v>36.21</v>
      </c>
      <c r="J13" s="9">
        <v>0</v>
      </c>
      <c r="K13" s="5">
        <v>13.34</v>
      </c>
      <c r="L13" s="6">
        <v>0</v>
      </c>
      <c r="M13" s="7">
        <f t="shared" si="2"/>
        <v>26.68</v>
      </c>
      <c r="N13" s="9">
        <v>0</v>
      </c>
    </row>
    <row r="14" spans="1:14" ht="12.75">
      <c r="A14" s="4" t="s">
        <v>12</v>
      </c>
      <c r="B14" s="4">
        <v>4</v>
      </c>
      <c r="C14" s="5">
        <v>48.09</v>
      </c>
      <c r="D14" s="6">
        <v>4</v>
      </c>
      <c r="E14" s="7">
        <f t="shared" si="0"/>
        <v>40.980000000000004</v>
      </c>
      <c r="F14" s="8">
        <v>4</v>
      </c>
      <c r="G14" s="5">
        <v>36.7</v>
      </c>
      <c r="H14" s="4">
        <v>0</v>
      </c>
      <c r="I14" s="7">
        <f t="shared" si="1"/>
        <v>29.590000000000003</v>
      </c>
      <c r="J14" s="9">
        <v>0</v>
      </c>
      <c r="K14" s="5">
        <v>14.22</v>
      </c>
      <c r="L14" s="6">
        <v>0</v>
      </c>
      <c r="M14" s="7">
        <f t="shared" si="2"/>
        <v>28.44</v>
      </c>
      <c r="N14" s="9">
        <v>0</v>
      </c>
    </row>
    <row r="15" spans="1:14" ht="12.75">
      <c r="A15" s="4" t="s">
        <v>13</v>
      </c>
      <c r="B15" s="4">
        <v>4</v>
      </c>
      <c r="C15" s="5">
        <v>28.42</v>
      </c>
      <c r="D15" s="6">
        <v>0</v>
      </c>
      <c r="E15" s="7">
        <f t="shared" si="0"/>
        <v>14.895000000000001</v>
      </c>
      <c r="F15" s="9">
        <v>0</v>
      </c>
      <c r="G15" s="5">
        <v>42.03</v>
      </c>
      <c r="H15" s="4">
        <v>4</v>
      </c>
      <c r="I15" s="7">
        <f t="shared" si="1"/>
        <v>28.505000000000003</v>
      </c>
      <c r="J15" s="9">
        <v>0</v>
      </c>
      <c r="K15" s="5">
        <v>27.05</v>
      </c>
      <c r="L15" s="6">
        <v>0</v>
      </c>
      <c r="M15" s="7">
        <f t="shared" si="2"/>
        <v>54.1</v>
      </c>
      <c r="N15" s="9">
        <v>4</v>
      </c>
    </row>
    <row r="16" spans="1:14" ht="12.75">
      <c r="A16" s="4" t="s">
        <v>14</v>
      </c>
      <c r="B16" s="4">
        <v>22</v>
      </c>
      <c r="C16" s="5">
        <v>48.58</v>
      </c>
      <c r="D16" s="6">
        <v>22</v>
      </c>
      <c r="E16" s="7">
        <f t="shared" si="0"/>
        <v>40.26</v>
      </c>
      <c r="F16" s="8">
        <v>22</v>
      </c>
      <c r="G16" s="5">
        <v>34.34</v>
      </c>
      <c r="H16" s="4">
        <v>0</v>
      </c>
      <c r="I16" s="7">
        <f t="shared" si="1"/>
        <v>26.020000000000003</v>
      </c>
      <c r="J16" s="9">
        <v>0</v>
      </c>
      <c r="K16" s="5">
        <v>16.64</v>
      </c>
      <c r="L16" s="6">
        <v>0</v>
      </c>
      <c r="M16" s="7">
        <f t="shared" si="2"/>
        <v>33.28</v>
      </c>
      <c r="N16" s="9">
        <v>0</v>
      </c>
    </row>
    <row r="17" spans="1:14" ht="12.75">
      <c r="A17" s="4" t="s">
        <v>15</v>
      </c>
      <c r="B17" s="4">
        <v>12</v>
      </c>
      <c r="C17" s="5">
        <v>36.79</v>
      </c>
      <c r="D17" s="6">
        <v>0</v>
      </c>
      <c r="E17" s="7">
        <f t="shared" si="0"/>
        <v>26.905</v>
      </c>
      <c r="F17" s="9">
        <v>0</v>
      </c>
      <c r="G17" s="5">
        <v>42.91</v>
      </c>
      <c r="H17" s="4">
        <v>12</v>
      </c>
      <c r="I17" s="7">
        <f t="shared" si="1"/>
        <v>33.025</v>
      </c>
      <c r="J17" s="9">
        <v>0</v>
      </c>
      <c r="K17" s="5">
        <v>19.77</v>
      </c>
      <c r="L17" s="6">
        <v>0</v>
      </c>
      <c r="M17" s="7">
        <f t="shared" si="2"/>
        <v>39.54</v>
      </c>
      <c r="N17" s="9">
        <v>12</v>
      </c>
    </row>
    <row r="18" spans="1:14" ht="12.75">
      <c r="A18" s="4" t="s">
        <v>16</v>
      </c>
      <c r="B18" s="4">
        <v>7</v>
      </c>
      <c r="C18" s="5">
        <v>43.29</v>
      </c>
      <c r="D18" s="6">
        <v>7</v>
      </c>
      <c r="E18" s="7">
        <f t="shared" si="0"/>
        <v>33.935</v>
      </c>
      <c r="F18" s="9">
        <v>0</v>
      </c>
      <c r="G18" s="5">
        <v>37.27</v>
      </c>
      <c r="H18" s="4">
        <v>0</v>
      </c>
      <c r="I18" s="7">
        <f t="shared" si="1"/>
        <v>27.915000000000003</v>
      </c>
      <c r="J18" s="9">
        <v>0</v>
      </c>
      <c r="K18" s="5">
        <v>18.71</v>
      </c>
      <c r="L18" s="6">
        <v>0</v>
      </c>
      <c r="M18" s="7">
        <f t="shared" si="2"/>
        <v>37.42</v>
      </c>
      <c r="N18" s="9">
        <v>7</v>
      </c>
    </row>
    <row r="19" spans="1:14" ht="12.75">
      <c r="A19" s="4" t="s">
        <v>17</v>
      </c>
      <c r="B19" s="4">
        <v>6</v>
      </c>
      <c r="C19" s="5">
        <v>33.74</v>
      </c>
      <c r="D19" s="6">
        <v>0</v>
      </c>
      <c r="E19" s="7">
        <f t="shared" si="0"/>
        <v>20.245000000000005</v>
      </c>
      <c r="F19" s="8">
        <v>0</v>
      </c>
      <c r="G19" s="5">
        <v>38.88</v>
      </c>
      <c r="H19" s="4">
        <v>6</v>
      </c>
      <c r="I19" s="7">
        <f t="shared" si="1"/>
        <v>25.385000000000005</v>
      </c>
      <c r="J19" s="9">
        <v>0</v>
      </c>
      <c r="K19" s="5">
        <v>26.99</v>
      </c>
      <c r="L19" s="6">
        <v>0</v>
      </c>
      <c r="M19" s="7">
        <f t="shared" si="2"/>
        <v>53.98</v>
      </c>
      <c r="N19" s="9">
        <v>6</v>
      </c>
    </row>
    <row r="20" spans="1:14" ht="12.75">
      <c r="A20" s="4" t="s">
        <v>18</v>
      </c>
      <c r="B20" s="4">
        <v>8</v>
      </c>
      <c r="C20" s="5">
        <v>44.55</v>
      </c>
      <c r="D20" s="6">
        <v>8</v>
      </c>
      <c r="E20" s="7">
        <f t="shared" si="0"/>
        <v>37.72</v>
      </c>
      <c r="F20" s="8">
        <v>8</v>
      </c>
      <c r="G20" s="5">
        <v>41.34</v>
      </c>
      <c r="H20" s="4">
        <v>0</v>
      </c>
      <c r="I20" s="7">
        <f t="shared" si="1"/>
        <v>34.510000000000005</v>
      </c>
      <c r="J20" s="9">
        <v>0</v>
      </c>
      <c r="K20" s="5">
        <v>13.66</v>
      </c>
      <c r="L20" s="6">
        <v>0</v>
      </c>
      <c r="M20" s="7">
        <f t="shared" si="2"/>
        <v>27.32</v>
      </c>
      <c r="N20" s="9">
        <v>0</v>
      </c>
    </row>
    <row r="21" spans="1:14" ht="12.75">
      <c r="A21" s="4" t="s">
        <v>19</v>
      </c>
      <c r="B21" s="4">
        <v>9</v>
      </c>
      <c r="C21" s="5">
        <v>45.58</v>
      </c>
      <c r="D21" s="6">
        <v>9</v>
      </c>
      <c r="E21" s="7">
        <f t="shared" si="0"/>
        <v>39.675</v>
      </c>
      <c r="F21" s="8">
        <v>9</v>
      </c>
      <c r="G21" s="5">
        <v>40.97</v>
      </c>
      <c r="H21" s="4">
        <v>0</v>
      </c>
      <c r="I21" s="7">
        <f t="shared" si="1"/>
        <v>35.065</v>
      </c>
      <c r="J21" s="9">
        <v>0</v>
      </c>
      <c r="K21" s="5">
        <v>11.81</v>
      </c>
      <c r="L21" s="6">
        <v>0</v>
      </c>
      <c r="M21" s="7">
        <f t="shared" si="2"/>
        <v>23.62</v>
      </c>
      <c r="N21" s="9">
        <v>0</v>
      </c>
    </row>
    <row r="22" spans="1:14" ht="12.75">
      <c r="A22" s="4" t="s">
        <v>20</v>
      </c>
      <c r="B22" s="4">
        <v>4</v>
      </c>
      <c r="C22" s="5">
        <v>38.77</v>
      </c>
      <c r="D22" s="6">
        <v>4</v>
      </c>
      <c r="E22" s="7">
        <f t="shared" si="0"/>
        <v>23.550000000000004</v>
      </c>
      <c r="F22" s="9">
        <v>0</v>
      </c>
      <c r="G22" s="5">
        <v>30.39</v>
      </c>
      <c r="H22" s="4">
        <v>0</v>
      </c>
      <c r="I22" s="7">
        <f t="shared" si="1"/>
        <v>15.17</v>
      </c>
      <c r="J22" s="9">
        <v>0</v>
      </c>
      <c r="K22" s="5">
        <v>30.44</v>
      </c>
      <c r="L22" s="6">
        <v>0</v>
      </c>
      <c r="M22" s="7">
        <f t="shared" si="2"/>
        <v>60.88</v>
      </c>
      <c r="N22" s="9">
        <v>4</v>
      </c>
    </row>
    <row r="23" spans="1:14" ht="12.75">
      <c r="A23" s="4" t="s">
        <v>21</v>
      </c>
      <c r="B23" s="4">
        <v>10</v>
      </c>
      <c r="C23" s="5">
        <v>49.8</v>
      </c>
      <c r="D23" s="6">
        <v>10</v>
      </c>
      <c r="E23" s="7">
        <f t="shared" si="0"/>
        <v>42.709999999999994</v>
      </c>
      <c r="F23" s="8">
        <v>10</v>
      </c>
      <c r="G23" s="5">
        <v>35.62</v>
      </c>
      <c r="H23" s="4">
        <v>0</v>
      </c>
      <c r="I23" s="7">
        <f t="shared" si="1"/>
        <v>28.529999999999998</v>
      </c>
      <c r="J23" s="9">
        <v>0</v>
      </c>
      <c r="K23" s="5">
        <v>14.18</v>
      </c>
      <c r="L23" s="6">
        <v>0</v>
      </c>
      <c r="M23" s="7">
        <f t="shared" si="2"/>
        <v>28.36</v>
      </c>
      <c r="N23" s="9">
        <v>0</v>
      </c>
    </row>
    <row r="24" spans="1:14" ht="12.75">
      <c r="A24" s="4" t="s">
        <v>22</v>
      </c>
      <c r="B24" s="4">
        <v>12</v>
      </c>
      <c r="C24" s="5">
        <v>47.54</v>
      </c>
      <c r="D24" s="6">
        <v>12</v>
      </c>
      <c r="E24" s="7">
        <f t="shared" si="0"/>
        <v>36.14</v>
      </c>
      <c r="F24" s="9">
        <v>0</v>
      </c>
      <c r="G24" s="5">
        <v>29.03</v>
      </c>
      <c r="H24" s="4">
        <v>0</v>
      </c>
      <c r="I24" s="7">
        <f t="shared" si="1"/>
        <v>17.630000000000003</v>
      </c>
      <c r="J24" s="9">
        <v>0</v>
      </c>
      <c r="K24" s="5">
        <v>22.8</v>
      </c>
      <c r="L24" s="6">
        <v>0</v>
      </c>
      <c r="M24" s="7">
        <f t="shared" si="2"/>
        <v>45.6</v>
      </c>
      <c r="N24" s="9">
        <v>12</v>
      </c>
    </row>
    <row r="25" spans="1:14" ht="12.75">
      <c r="A25" s="4" t="s">
        <v>23</v>
      </c>
      <c r="B25" s="4">
        <v>18</v>
      </c>
      <c r="C25" s="5">
        <v>43.77</v>
      </c>
      <c r="D25" s="6">
        <v>18</v>
      </c>
      <c r="E25" s="7">
        <f t="shared" si="0"/>
        <v>34.120000000000005</v>
      </c>
      <c r="F25" s="9">
        <v>0</v>
      </c>
      <c r="G25" s="5">
        <v>36.38</v>
      </c>
      <c r="H25" s="4">
        <v>0</v>
      </c>
      <c r="I25" s="7">
        <f t="shared" si="1"/>
        <v>26.730000000000004</v>
      </c>
      <c r="J25" s="9">
        <v>0</v>
      </c>
      <c r="K25" s="5">
        <v>19.3</v>
      </c>
      <c r="L25" s="6">
        <v>0</v>
      </c>
      <c r="M25" s="7">
        <f t="shared" si="2"/>
        <v>38.6</v>
      </c>
      <c r="N25" s="9">
        <v>18</v>
      </c>
    </row>
    <row r="26" spans="1:14" ht="12.75">
      <c r="A26" s="4" t="s">
        <v>24</v>
      </c>
      <c r="B26" s="4">
        <v>10</v>
      </c>
      <c r="C26" s="5">
        <v>43.48</v>
      </c>
      <c r="D26" s="6">
        <v>10</v>
      </c>
      <c r="E26" s="7">
        <f t="shared" si="0"/>
        <v>31.499999999999996</v>
      </c>
      <c r="F26" s="9">
        <v>0</v>
      </c>
      <c r="G26" s="5">
        <v>31.85</v>
      </c>
      <c r="H26" s="4">
        <v>0</v>
      </c>
      <c r="I26" s="7">
        <f t="shared" si="1"/>
        <v>19.87</v>
      </c>
      <c r="J26" s="9">
        <v>0</v>
      </c>
      <c r="K26" s="5">
        <v>23.96</v>
      </c>
      <c r="L26" s="6">
        <v>0</v>
      </c>
      <c r="M26" s="7">
        <f t="shared" si="2"/>
        <v>47.92</v>
      </c>
      <c r="N26" s="9">
        <v>10</v>
      </c>
    </row>
    <row r="27" spans="1:14" ht="12.75">
      <c r="A27" s="4" t="s">
        <v>25</v>
      </c>
      <c r="B27" s="4">
        <v>7</v>
      </c>
      <c r="C27" s="5">
        <v>40.77</v>
      </c>
      <c r="D27" s="6">
        <v>0</v>
      </c>
      <c r="E27" s="7">
        <f t="shared" si="0"/>
        <v>36.410000000000004</v>
      </c>
      <c r="F27" s="9">
        <v>0</v>
      </c>
      <c r="G27" s="5">
        <v>49.68</v>
      </c>
      <c r="H27" s="4">
        <v>7</v>
      </c>
      <c r="I27" s="7">
        <f t="shared" si="1"/>
        <v>45.32</v>
      </c>
      <c r="J27" s="9">
        <v>7</v>
      </c>
      <c r="K27" s="5">
        <v>8.72</v>
      </c>
      <c r="L27" s="6">
        <v>0</v>
      </c>
      <c r="M27" s="7">
        <f t="shared" si="2"/>
        <v>17.44</v>
      </c>
      <c r="N27" s="9">
        <v>0</v>
      </c>
    </row>
    <row r="28" spans="1:14" ht="12.75">
      <c r="A28" s="4" t="s">
        <v>26</v>
      </c>
      <c r="B28" s="4">
        <v>11</v>
      </c>
      <c r="C28" s="5">
        <v>44.07</v>
      </c>
      <c r="D28" s="6">
        <v>11</v>
      </c>
      <c r="E28" s="7">
        <f t="shared" si="0"/>
        <v>33.225</v>
      </c>
      <c r="F28" s="9">
        <v>0</v>
      </c>
      <c r="G28" s="5">
        <v>33.92</v>
      </c>
      <c r="H28" s="4">
        <v>0</v>
      </c>
      <c r="I28" s="7">
        <f t="shared" si="1"/>
        <v>23.075000000000003</v>
      </c>
      <c r="J28" s="9">
        <v>0</v>
      </c>
      <c r="K28" s="5">
        <v>21.69</v>
      </c>
      <c r="L28" s="6">
        <v>0</v>
      </c>
      <c r="M28" s="7">
        <f t="shared" si="2"/>
        <v>43.38</v>
      </c>
      <c r="N28" s="9">
        <v>11</v>
      </c>
    </row>
    <row r="29" spans="1:14" ht="12.75">
      <c r="A29" s="4" t="s">
        <v>27</v>
      </c>
      <c r="B29" s="4">
        <v>3</v>
      </c>
      <c r="C29" s="5">
        <v>37.63</v>
      </c>
      <c r="D29" s="6">
        <v>3</v>
      </c>
      <c r="E29" s="7">
        <f t="shared" si="0"/>
        <v>24.57</v>
      </c>
      <c r="F29" s="9">
        <v>0</v>
      </c>
      <c r="G29" s="5">
        <v>35.12</v>
      </c>
      <c r="H29" s="4">
        <v>0</v>
      </c>
      <c r="I29" s="7">
        <f t="shared" si="1"/>
        <v>22.059999999999995</v>
      </c>
      <c r="J29" s="9">
        <v>0</v>
      </c>
      <c r="K29" s="5">
        <v>26.12</v>
      </c>
      <c r="L29" s="6">
        <v>0</v>
      </c>
      <c r="M29" s="7">
        <f t="shared" si="2"/>
        <v>52.24</v>
      </c>
      <c r="N29" s="9">
        <v>3</v>
      </c>
    </row>
    <row r="30" spans="1:14" ht="12.75">
      <c r="A30" s="4" t="s">
        <v>28</v>
      </c>
      <c r="B30" s="4">
        <v>5</v>
      </c>
      <c r="C30" s="5">
        <v>29.4</v>
      </c>
      <c r="D30" s="6">
        <v>0</v>
      </c>
      <c r="E30" s="7">
        <f t="shared" si="0"/>
        <v>17.585</v>
      </c>
      <c r="F30" s="9">
        <v>0</v>
      </c>
      <c r="G30" s="5">
        <v>46.58</v>
      </c>
      <c r="H30" s="4">
        <v>5</v>
      </c>
      <c r="I30" s="7">
        <f t="shared" si="1"/>
        <v>34.765</v>
      </c>
      <c r="J30" s="9">
        <v>0</v>
      </c>
      <c r="K30" s="5">
        <v>23.63</v>
      </c>
      <c r="L30" s="6">
        <v>0</v>
      </c>
      <c r="M30" s="7">
        <f t="shared" si="2"/>
        <v>47.26</v>
      </c>
      <c r="N30" s="9">
        <v>5</v>
      </c>
    </row>
    <row r="31" spans="1:14" ht="12.75">
      <c r="A31" s="4" t="s">
        <v>29</v>
      </c>
      <c r="B31" s="4">
        <v>4</v>
      </c>
      <c r="C31" s="5">
        <v>37.36</v>
      </c>
      <c r="D31" s="6">
        <v>4</v>
      </c>
      <c r="E31" s="7">
        <f t="shared" si="0"/>
        <v>24.265</v>
      </c>
      <c r="F31" s="9">
        <v>0</v>
      </c>
      <c r="G31" s="5">
        <v>34.73</v>
      </c>
      <c r="H31" s="4">
        <v>0</v>
      </c>
      <c r="I31" s="7">
        <f t="shared" si="1"/>
        <v>21.634999999999998</v>
      </c>
      <c r="J31" s="9">
        <v>0</v>
      </c>
      <c r="K31" s="5">
        <v>26.19</v>
      </c>
      <c r="L31" s="6">
        <v>0</v>
      </c>
      <c r="M31" s="7">
        <f t="shared" si="2"/>
        <v>52.38</v>
      </c>
      <c r="N31" s="9">
        <v>4</v>
      </c>
    </row>
    <row r="32" spans="1:14" ht="12.75">
      <c r="A32" s="4" t="s">
        <v>30</v>
      </c>
      <c r="B32" s="4">
        <v>4</v>
      </c>
      <c r="C32" s="5">
        <v>38.91</v>
      </c>
      <c r="D32" s="6">
        <v>4</v>
      </c>
      <c r="E32" s="7">
        <f t="shared" si="0"/>
        <v>27.614999999999995</v>
      </c>
      <c r="F32" s="9">
        <v>0</v>
      </c>
      <c r="G32" s="5">
        <v>37.69</v>
      </c>
      <c r="H32" s="4">
        <v>0</v>
      </c>
      <c r="I32" s="7">
        <f t="shared" si="1"/>
        <v>26.394999999999996</v>
      </c>
      <c r="J32" s="9">
        <v>0</v>
      </c>
      <c r="K32" s="5">
        <v>22.59</v>
      </c>
      <c r="L32" s="6">
        <v>0</v>
      </c>
      <c r="M32" s="7">
        <f t="shared" si="2"/>
        <v>45.18</v>
      </c>
      <c r="N32" s="9">
        <v>4</v>
      </c>
    </row>
    <row r="33" spans="1:14" ht="12.75">
      <c r="A33" s="4" t="s">
        <v>31</v>
      </c>
      <c r="B33" s="4">
        <v>15</v>
      </c>
      <c r="C33" s="5">
        <v>42.95</v>
      </c>
      <c r="D33" s="6">
        <v>15</v>
      </c>
      <c r="E33" s="7">
        <f t="shared" si="0"/>
        <v>35.145</v>
      </c>
      <c r="F33" s="8">
        <v>15</v>
      </c>
      <c r="G33" s="5">
        <v>40.58</v>
      </c>
      <c r="H33" s="4">
        <v>0</v>
      </c>
      <c r="I33" s="7">
        <f t="shared" si="1"/>
        <v>32.775</v>
      </c>
      <c r="J33" s="9">
        <v>0</v>
      </c>
      <c r="K33" s="5">
        <v>15.61</v>
      </c>
      <c r="L33" s="6">
        <v>0</v>
      </c>
      <c r="M33" s="7">
        <f t="shared" si="2"/>
        <v>31.22</v>
      </c>
      <c r="N33" s="9">
        <v>0</v>
      </c>
    </row>
    <row r="34" spans="1:14" ht="12.75">
      <c r="A34" s="4" t="s">
        <v>32</v>
      </c>
      <c r="B34" s="4">
        <v>5</v>
      </c>
      <c r="C34" s="5">
        <v>45.9</v>
      </c>
      <c r="D34" s="6">
        <v>5</v>
      </c>
      <c r="E34" s="7">
        <f t="shared" si="0"/>
        <v>37.839999999999996</v>
      </c>
      <c r="F34" s="8">
        <v>5</v>
      </c>
      <c r="G34" s="5">
        <v>37.34</v>
      </c>
      <c r="H34" s="4">
        <v>0</v>
      </c>
      <c r="I34" s="7">
        <f t="shared" si="1"/>
        <v>29.28</v>
      </c>
      <c r="J34" s="9">
        <v>0</v>
      </c>
      <c r="K34" s="5">
        <v>16.12</v>
      </c>
      <c r="L34" s="6">
        <v>0</v>
      </c>
      <c r="M34" s="7">
        <f t="shared" si="2"/>
        <v>32.24</v>
      </c>
      <c r="N34" s="9">
        <v>0</v>
      </c>
    </row>
    <row r="35" spans="1:14" ht="12.75">
      <c r="A35" s="4" t="s">
        <v>33</v>
      </c>
      <c r="B35" s="4">
        <v>33</v>
      </c>
      <c r="C35" s="5">
        <v>49.73</v>
      </c>
      <c r="D35" s="6">
        <v>33</v>
      </c>
      <c r="E35" s="7">
        <f aca="true" t="shared" si="3" ref="E35:E54">C35-(K35/2)</f>
        <v>41.855</v>
      </c>
      <c r="F35" s="8">
        <v>33</v>
      </c>
      <c r="G35" s="5">
        <v>33.88</v>
      </c>
      <c r="H35" s="4">
        <v>0</v>
      </c>
      <c r="I35" s="7">
        <f aca="true" t="shared" si="4" ref="I35:I54">G35-(K35/2)</f>
        <v>26.005000000000003</v>
      </c>
      <c r="J35" s="9">
        <v>0</v>
      </c>
      <c r="K35" s="5">
        <v>15.75</v>
      </c>
      <c r="L35" s="6">
        <v>0</v>
      </c>
      <c r="M35" s="7">
        <f aca="true" t="shared" si="5" ref="M35:M54">K35*2</f>
        <v>31.5</v>
      </c>
      <c r="N35" s="9">
        <v>0</v>
      </c>
    </row>
    <row r="36" spans="1:14" ht="12.75">
      <c r="A36" s="4" t="s">
        <v>34</v>
      </c>
      <c r="B36" s="4">
        <v>14</v>
      </c>
      <c r="C36" s="5">
        <v>42.65</v>
      </c>
      <c r="D36" s="6">
        <v>0</v>
      </c>
      <c r="E36" s="7">
        <f t="shared" si="3"/>
        <v>35.8</v>
      </c>
      <c r="F36" s="9">
        <v>0</v>
      </c>
      <c r="G36" s="5">
        <v>43.44</v>
      </c>
      <c r="H36" s="4">
        <v>14</v>
      </c>
      <c r="I36" s="7">
        <f t="shared" si="4"/>
        <v>36.589999999999996</v>
      </c>
      <c r="J36" s="9">
        <v>14</v>
      </c>
      <c r="K36" s="5">
        <v>13.7</v>
      </c>
      <c r="L36" s="6">
        <v>0</v>
      </c>
      <c r="M36" s="7">
        <f t="shared" si="5"/>
        <v>27.4</v>
      </c>
      <c r="N36" s="9">
        <v>0</v>
      </c>
    </row>
    <row r="37" spans="1:14" ht="12.75">
      <c r="A37" s="4" t="s">
        <v>35</v>
      </c>
      <c r="B37" s="4">
        <v>3</v>
      </c>
      <c r="C37" s="5">
        <v>32.18</v>
      </c>
      <c r="D37" s="6">
        <v>0</v>
      </c>
      <c r="E37" s="7">
        <f t="shared" si="3"/>
        <v>20.645</v>
      </c>
      <c r="F37" s="9">
        <v>0</v>
      </c>
      <c r="G37" s="5">
        <v>44.22</v>
      </c>
      <c r="H37" s="4">
        <v>3</v>
      </c>
      <c r="I37" s="7">
        <f t="shared" si="4"/>
        <v>32.685</v>
      </c>
      <c r="J37" s="9">
        <v>0</v>
      </c>
      <c r="K37" s="5">
        <v>23.07</v>
      </c>
      <c r="L37" s="6">
        <v>0</v>
      </c>
      <c r="M37" s="7">
        <f t="shared" si="5"/>
        <v>46.14</v>
      </c>
      <c r="N37" s="9">
        <v>3</v>
      </c>
    </row>
    <row r="38" spans="1:14" ht="12.75">
      <c r="A38" s="4" t="s">
        <v>36</v>
      </c>
      <c r="B38" s="4">
        <v>21</v>
      </c>
      <c r="C38" s="5">
        <v>40.18</v>
      </c>
      <c r="D38" s="6">
        <v>21</v>
      </c>
      <c r="E38" s="7">
        <f t="shared" si="3"/>
        <v>29.689999999999998</v>
      </c>
      <c r="F38" s="9">
        <v>0</v>
      </c>
      <c r="G38" s="5">
        <v>38.35</v>
      </c>
      <c r="H38" s="4">
        <v>0</v>
      </c>
      <c r="I38" s="7">
        <f t="shared" si="4"/>
        <v>27.86</v>
      </c>
      <c r="J38" s="9">
        <v>0</v>
      </c>
      <c r="K38" s="5">
        <v>20.98</v>
      </c>
      <c r="L38" s="6">
        <v>0</v>
      </c>
      <c r="M38" s="7">
        <f t="shared" si="5"/>
        <v>41.96</v>
      </c>
      <c r="N38" s="9">
        <v>21</v>
      </c>
    </row>
    <row r="39" spans="1:14" ht="12.75">
      <c r="A39" s="4" t="s">
        <v>37</v>
      </c>
      <c r="B39" s="4">
        <v>8</v>
      </c>
      <c r="C39" s="5">
        <v>34.02</v>
      </c>
      <c r="D39" s="6">
        <v>0</v>
      </c>
      <c r="E39" s="7">
        <f t="shared" si="3"/>
        <v>22.515</v>
      </c>
      <c r="F39" s="9">
        <v>0</v>
      </c>
      <c r="G39" s="5">
        <v>42.65</v>
      </c>
      <c r="H39" s="4">
        <v>8</v>
      </c>
      <c r="I39" s="7">
        <f t="shared" si="4"/>
        <v>31.144999999999996</v>
      </c>
      <c r="J39" s="9">
        <v>0</v>
      </c>
      <c r="K39" s="5">
        <v>23.01</v>
      </c>
      <c r="L39" s="6">
        <v>0</v>
      </c>
      <c r="M39" s="7">
        <f t="shared" si="5"/>
        <v>46.02</v>
      </c>
      <c r="N39" s="9">
        <v>8</v>
      </c>
    </row>
    <row r="40" spans="1:14" ht="12.75">
      <c r="A40" s="4" t="s">
        <v>38</v>
      </c>
      <c r="B40" s="4">
        <v>7</v>
      </c>
      <c r="C40" s="5">
        <v>42.48</v>
      </c>
      <c r="D40" s="6">
        <v>7</v>
      </c>
      <c r="E40" s="7">
        <f t="shared" si="3"/>
        <v>30.374999999999996</v>
      </c>
      <c r="F40" s="9">
        <v>0</v>
      </c>
      <c r="G40" s="5">
        <v>32.53</v>
      </c>
      <c r="H40" s="4">
        <v>0</v>
      </c>
      <c r="I40" s="7">
        <f t="shared" si="4"/>
        <v>20.425</v>
      </c>
      <c r="J40" s="9">
        <v>0</v>
      </c>
      <c r="K40" s="5">
        <v>24.21</v>
      </c>
      <c r="L40" s="6">
        <v>0</v>
      </c>
      <c r="M40" s="7">
        <f t="shared" si="5"/>
        <v>48.42</v>
      </c>
      <c r="N40" s="9">
        <v>7</v>
      </c>
    </row>
    <row r="41" spans="1:14" ht="12.75">
      <c r="A41" s="4" t="s">
        <v>39</v>
      </c>
      <c r="B41" s="4">
        <v>23</v>
      </c>
      <c r="C41" s="5">
        <v>45.15</v>
      </c>
      <c r="D41" s="6">
        <v>23</v>
      </c>
      <c r="E41" s="7">
        <f t="shared" si="3"/>
        <v>36.05</v>
      </c>
      <c r="F41" s="9">
        <v>0</v>
      </c>
      <c r="G41" s="5">
        <v>36.13</v>
      </c>
      <c r="H41" s="4">
        <v>0</v>
      </c>
      <c r="I41" s="7">
        <f t="shared" si="4"/>
        <v>27.03</v>
      </c>
      <c r="J41" s="9">
        <v>0</v>
      </c>
      <c r="K41" s="5">
        <v>18.2</v>
      </c>
      <c r="L41" s="6">
        <v>0</v>
      </c>
      <c r="M41" s="7">
        <f t="shared" si="5"/>
        <v>36.4</v>
      </c>
      <c r="N41" s="9">
        <v>23</v>
      </c>
    </row>
    <row r="42" spans="1:14" ht="12.75">
      <c r="A42" s="4" t="s">
        <v>40</v>
      </c>
      <c r="B42" s="4">
        <v>4</v>
      </c>
      <c r="C42" s="5">
        <v>47.04</v>
      </c>
      <c r="D42" s="6">
        <v>4</v>
      </c>
      <c r="E42" s="7">
        <f t="shared" si="3"/>
        <v>35.46</v>
      </c>
      <c r="F42" s="9">
        <v>0</v>
      </c>
      <c r="G42" s="5">
        <v>29.02</v>
      </c>
      <c r="H42" s="4">
        <v>0</v>
      </c>
      <c r="I42" s="7">
        <f t="shared" si="4"/>
        <v>17.439999999999998</v>
      </c>
      <c r="J42" s="9">
        <v>0</v>
      </c>
      <c r="K42" s="5">
        <v>23.16</v>
      </c>
      <c r="L42" s="6">
        <v>0</v>
      </c>
      <c r="M42" s="7">
        <f t="shared" si="5"/>
        <v>46.32</v>
      </c>
      <c r="N42" s="9">
        <v>4</v>
      </c>
    </row>
    <row r="43" spans="1:14" ht="12.75">
      <c r="A43" s="4" t="s">
        <v>41</v>
      </c>
      <c r="B43" s="4">
        <v>8</v>
      </c>
      <c r="C43" s="5">
        <v>39.88</v>
      </c>
      <c r="D43" s="6">
        <v>0</v>
      </c>
      <c r="E43" s="7">
        <f t="shared" si="3"/>
        <v>34.105000000000004</v>
      </c>
      <c r="F43" s="9">
        <v>0</v>
      </c>
      <c r="G43" s="5">
        <v>48.02</v>
      </c>
      <c r="H43" s="4">
        <v>8</v>
      </c>
      <c r="I43" s="7">
        <f t="shared" si="4"/>
        <v>42.245000000000005</v>
      </c>
      <c r="J43" s="9">
        <v>8</v>
      </c>
      <c r="K43" s="5">
        <v>11.55</v>
      </c>
      <c r="L43" s="6">
        <v>0</v>
      </c>
      <c r="M43" s="7">
        <f t="shared" si="5"/>
        <v>23.1</v>
      </c>
      <c r="N43" s="9">
        <v>0</v>
      </c>
    </row>
    <row r="44" spans="1:14" ht="12.75">
      <c r="A44" s="4" t="s">
        <v>42</v>
      </c>
      <c r="B44" s="4">
        <v>3</v>
      </c>
      <c r="C44" s="5">
        <v>37.14</v>
      </c>
      <c r="D44" s="6">
        <v>0</v>
      </c>
      <c r="E44" s="7">
        <f t="shared" si="3"/>
        <v>26.240000000000002</v>
      </c>
      <c r="F44" s="9">
        <v>0</v>
      </c>
      <c r="G44" s="5">
        <v>40.66</v>
      </c>
      <c r="H44" s="4">
        <v>3</v>
      </c>
      <c r="I44" s="7">
        <f t="shared" si="4"/>
        <v>29.759999999999998</v>
      </c>
      <c r="J44" s="9">
        <v>0</v>
      </c>
      <c r="K44" s="5">
        <v>21.8</v>
      </c>
      <c r="L44" s="6">
        <v>0</v>
      </c>
      <c r="M44" s="7">
        <f t="shared" si="5"/>
        <v>43.6</v>
      </c>
      <c r="N44" s="9">
        <v>3</v>
      </c>
    </row>
    <row r="45" spans="1:14" ht="12.75">
      <c r="A45" s="4" t="s">
        <v>43</v>
      </c>
      <c r="B45" s="4">
        <v>11</v>
      </c>
      <c r="C45" s="5">
        <v>47.08</v>
      </c>
      <c r="D45" s="6">
        <v>11</v>
      </c>
      <c r="E45" s="7">
        <f t="shared" si="3"/>
        <v>42.035</v>
      </c>
      <c r="F45" s="8">
        <v>11</v>
      </c>
      <c r="G45" s="5">
        <v>42.43</v>
      </c>
      <c r="H45" s="4">
        <v>0</v>
      </c>
      <c r="I45" s="7">
        <f t="shared" si="4"/>
        <v>37.385</v>
      </c>
      <c r="J45" s="9">
        <v>0</v>
      </c>
      <c r="K45" s="5">
        <v>10.09</v>
      </c>
      <c r="L45" s="6">
        <v>0</v>
      </c>
      <c r="M45" s="7">
        <f t="shared" si="5"/>
        <v>20.18</v>
      </c>
      <c r="N45" s="9">
        <v>0</v>
      </c>
    </row>
    <row r="46" spans="1:14" ht="12.75">
      <c r="A46" s="4" t="s">
        <v>44</v>
      </c>
      <c r="B46" s="4">
        <v>32</v>
      </c>
      <c r="C46" s="5">
        <v>37.08</v>
      </c>
      <c r="D46" s="6">
        <v>0</v>
      </c>
      <c r="E46" s="7">
        <f t="shared" si="3"/>
        <v>26.074999999999996</v>
      </c>
      <c r="F46" s="9">
        <v>0</v>
      </c>
      <c r="G46" s="5">
        <v>40.56</v>
      </c>
      <c r="H46" s="4">
        <v>32</v>
      </c>
      <c r="I46" s="7">
        <f t="shared" si="4"/>
        <v>29.555</v>
      </c>
      <c r="J46" s="9">
        <v>0</v>
      </c>
      <c r="K46" s="5">
        <v>22.01</v>
      </c>
      <c r="L46" s="6">
        <v>0</v>
      </c>
      <c r="M46" s="7">
        <f t="shared" si="5"/>
        <v>44.02</v>
      </c>
      <c r="N46" s="9">
        <v>32</v>
      </c>
    </row>
    <row r="47" spans="1:14" ht="12.75">
      <c r="A47" s="4" t="s">
        <v>45</v>
      </c>
      <c r="B47" s="4">
        <v>5</v>
      </c>
      <c r="C47" s="5">
        <v>24.65</v>
      </c>
      <c r="D47" s="6">
        <v>0</v>
      </c>
      <c r="E47" s="7">
        <f t="shared" si="3"/>
        <v>10.979999999999999</v>
      </c>
      <c r="F47" s="9">
        <v>0</v>
      </c>
      <c r="G47" s="5">
        <v>43.36</v>
      </c>
      <c r="H47" s="4">
        <v>5</v>
      </c>
      <c r="I47" s="7">
        <f t="shared" si="4"/>
        <v>29.689999999999998</v>
      </c>
      <c r="J47" s="9">
        <v>0</v>
      </c>
      <c r="K47" s="5">
        <v>27.34</v>
      </c>
      <c r="L47" s="6">
        <v>0</v>
      </c>
      <c r="M47" s="7">
        <f t="shared" si="5"/>
        <v>54.68</v>
      </c>
      <c r="N47" s="9">
        <v>5</v>
      </c>
    </row>
    <row r="48" spans="1:14" ht="12.75">
      <c r="A48" s="4" t="s">
        <v>46</v>
      </c>
      <c r="B48" s="4">
        <v>3</v>
      </c>
      <c r="C48" s="5">
        <v>46.11</v>
      </c>
      <c r="D48" s="6">
        <v>3</v>
      </c>
      <c r="E48" s="7">
        <f t="shared" si="3"/>
        <v>34.72</v>
      </c>
      <c r="F48" s="9">
        <v>0</v>
      </c>
      <c r="G48" s="5">
        <v>30.42</v>
      </c>
      <c r="H48" s="4">
        <v>0</v>
      </c>
      <c r="I48" s="7">
        <f t="shared" si="4"/>
        <v>19.03</v>
      </c>
      <c r="J48" s="9">
        <v>0</v>
      </c>
      <c r="K48" s="5">
        <v>22.78</v>
      </c>
      <c r="L48" s="6">
        <v>0</v>
      </c>
      <c r="M48" s="7">
        <f t="shared" si="5"/>
        <v>45.56</v>
      </c>
      <c r="N48" s="9">
        <v>3</v>
      </c>
    </row>
    <row r="49" spans="1:14" ht="12.75">
      <c r="A49" s="4" t="s">
        <v>47</v>
      </c>
      <c r="B49" s="4">
        <v>13</v>
      </c>
      <c r="C49" s="5">
        <v>40.59</v>
      </c>
      <c r="D49" s="6">
        <v>0</v>
      </c>
      <c r="E49" s="7">
        <f t="shared" si="3"/>
        <v>33.775000000000006</v>
      </c>
      <c r="F49" s="9">
        <v>0</v>
      </c>
      <c r="G49" s="5">
        <v>44.97</v>
      </c>
      <c r="H49" s="4">
        <v>13</v>
      </c>
      <c r="I49" s="7">
        <f t="shared" si="4"/>
        <v>38.155</v>
      </c>
      <c r="J49" s="9">
        <v>13</v>
      </c>
      <c r="K49" s="5">
        <v>13.63</v>
      </c>
      <c r="L49" s="6">
        <v>0</v>
      </c>
      <c r="M49" s="7">
        <f t="shared" si="5"/>
        <v>27.26</v>
      </c>
      <c r="N49" s="9">
        <v>0</v>
      </c>
    </row>
    <row r="50" spans="1:14" ht="12.75">
      <c r="A50" s="4" t="s">
        <v>48</v>
      </c>
      <c r="B50" s="4">
        <v>11</v>
      </c>
      <c r="C50" s="5">
        <v>43.41</v>
      </c>
      <c r="D50" s="6">
        <v>11</v>
      </c>
      <c r="E50" s="7">
        <f t="shared" si="3"/>
        <v>31.569999999999997</v>
      </c>
      <c r="F50" s="9">
        <v>0</v>
      </c>
      <c r="G50" s="5">
        <v>31.97</v>
      </c>
      <c r="H50" s="4">
        <v>0</v>
      </c>
      <c r="I50" s="7">
        <f t="shared" si="4"/>
        <v>20.13</v>
      </c>
      <c r="J50" s="9">
        <v>0</v>
      </c>
      <c r="K50" s="5">
        <v>23.68</v>
      </c>
      <c r="L50" s="6">
        <v>0</v>
      </c>
      <c r="M50" s="7">
        <f t="shared" si="5"/>
        <v>47.36</v>
      </c>
      <c r="N50" s="9">
        <v>11</v>
      </c>
    </row>
    <row r="51" spans="1:14" ht="12.75">
      <c r="A51" s="4" t="s">
        <v>49</v>
      </c>
      <c r="B51" s="4">
        <v>5</v>
      </c>
      <c r="C51" s="5">
        <v>48.41</v>
      </c>
      <c r="D51" s="6">
        <v>5</v>
      </c>
      <c r="E51" s="7">
        <f t="shared" si="3"/>
        <v>40.449999999999996</v>
      </c>
      <c r="F51" s="8">
        <v>5</v>
      </c>
      <c r="G51" s="5">
        <v>35.39</v>
      </c>
      <c r="H51" s="4">
        <v>0</v>
      </c>
      <c r="I51" s="7">
        <f t="shared" si="4"/>
        <v>27.43</v>
      </c>
      <c r="J51" s="9">
        <v>0</v>
      </c>
      <c r="K51" s="5">
        <v>15.92</v>
      </c>
      <c r="L51" s="6">
        <v>0</v>
      </c>
      <c r="M51" s="7">
        <f t="shared" si="5"/>
        <v>31.84</v>
      </c>
      <c r="N51" s="9">
        <v>0</v>
      </c>
    </row>
    <row r="52" spans="1:14" ht="12.75">
      <c r="A52" s="4" t="s">
        <v>50</v>
      </c>
      <c r="B52" s="4">
        <v>11</v>
      </c>
      <c r="C52" s="5">
        <v>41.13</v>
      </c>
      <c r="D52" s="6">
        <v>11</v>
      </c>
      <c r="E52" s="7">
        <f t="shared" si="3"/>
        <v>30.375</v>
      </c>
      <c r="F52" s="9">
        <v>0</v>
      </c>
      <c r="G52" s="5">
        <v>36.78</v>
      </c>
      <c r="H52" s="4">
        <v>0</v>
      </c>
      <c r="I52" s="7">
        <f t="shared" si="4"/>
        <v>26.025</v>
      </c>
      <c r="J52" s="9">
        <v>0</v>
      </c>
      <c r="K52" s="5">
        <v>21.51</v>
      </c>
      <c r="L52" s="6">
        <v>0</v>
      </c>
      <c r="M52" s="7">
        <f t="shared" si="5"/>
        <v>43.02</v>
      </c>
      <c r="N52" s="9">
        <v>11</v>
      </c>
    </row>
    <row r="53" spans="1:14" ht="12.75">
      <c r="A53" s="4" t="s">
        <v>51</v>
      </c>
      <c r="B53" s="4">
        <v>3</v>
      </c>
      <c r="C53" s="5">
        <v>34.1</v>
      </c>
      <c r="D53" s="6">
        <v>0</v>
      </c>
      <c r="E53" s="7">
        <f t="shared" si="3"/>
        <v>21.275000000000002</v>
      </c>
      <c r="F53" s="9">
        <v>0</v>
      </c>
      <c r="G53" s="5">
        <v>39.7</v>
      </c>
      <c r="H53" s="4">
        <v>3</v>
      </c>
      <c r="I53" s="7">
        <f t="shared" si="4"/>
        <v>26.875000000000004</v>
      </c>
      <c r="J53" s="9">
        <v>0</v>
      </c>
      <c r="K53" s="5">
        <v>25.65</v>
      </c>
      <c r="L53" s="6">
        <v>0</v>
      </c>
      <c r="M53" s="7">
        <f t="shared" si="5"/>
        <v>51.3</v>
      </c>
      <c r="N53" s="9">
        <v>3</v>
      </c>
    </row>
    <row r="54" spans="1:14" ht="12.75">
      <c r="A54" s="13" t="s">
        <v>52</v>
      </c>
      <c r="B54" s="13">
        <f>SUM(B3:B53)</f>
        <v>538</v>
      </c>
      <c r="C54" s="13">
        <v>43.01</v>
      </c>
      <c r="D54" s="14">
        <f>SUM(D3:D53)</f>
        <v>370</v>
      </c>
      <c r="E54" s="15">
        <f t="shared" si="3"/>
        <v>33.555</v>
      </c>
      <c r="F54" s="16">
        <f>SUM(F3:F53)</f>
        <v>144</v>
      </c>
      <c r="G54" s="13">
        <v>37.45</v>
      </c>
      <c r="H54" s="13">
        <f>SUM(H3:H53)</f>
        <v>168</v>
      </c>
      <c r="I54" s="15">
        <f t="shared" si="4"/>
        <v>27.995000000000005</v>
      </c>
      <c r="J54" s="15">
        <f>SUM(J3:J53)</f>
        <v>51</v>
      </c>
      <c r="K54" s="13">
        <v>18.91</v>
      </c>
      <c r="L54" s="14">
        <v>0</v>
      </c>
      <c r="M54" s="15">
        <f t="shared" si="5"/>
        <v>37.82</v>
      </c>
      <c r="N54" s="15">
        <f>SUM(N3:N53)</f>
        <v>343</v>
      </c>
    </row>
  </sheetData>
  <mergeCells count="5">
    <mergeCell ref="K1:N1"/>
    <mergeCell ref="A1:A2"/>
    <mergeCell ref="B1:B2"/>
    <mergeCell ref="C1:F1"/>
    <mergeCell ref="G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" activeCellId="5" sqref="C1:C16384 E1:E16384 G1:G16384 I1:I16384 K1:K16384 M1:M16384"/>
    </sheetView>
  </sheetViews>
  <sheetFormatPr defaultColWidth="9.140625" defaultRowHeight="12.75"/>
  <cols>
    <col min="1" max="1" width="18.28125" style="2" customWidth="1"/>
    <col min="2" max="2" width="9.140625" style="2" customWidth="1"/>
    <col min="3" max="3" width="9.140625" style="25" customWidth="1"/>
    <col min="4" max="4" width="9.140625" style="2" customWidth="1"/>
    <col min="5" max="5" width="9.140625" style="25" customWidth="1"/>
    <col min="6" max="6" width="9.140625" style="2" customWidth="1"/>
    <col min="7" max="7" width="9.140625" style="25" customWidth="1"/>
    <col min="8" max="8" width="11.57421875" style="2" bestFit="1" customWidth="1"/>
    <col min="9" max="9" width="9.140625" style="25" customWidth="1"/>
    <col min="10" max="10" width="9.140625" style="2" customWidth="1"/>
    <col min="11" max="11" width="9.140625" style="25" customWidth="1"/>
    <col min="12" max="12" width="9.140625" style="2" customWidth="1"/>
    <col min="13" max="13" width="9.140625" style="25" customWidth="1"/>
    <col min="14" max="16384" width="9.140625" style="2" customWidth="1"/>
  </cols>
  <sheetData>
    <row r="1" spans="1:14" ht="12.75">
      <c r="A1" s="20" t="s">
        <v>0</v>
      </c>
      <c r="B1" s="20" t="s">
        <v>53</v>
      </c>
      <c r="C1" s="17" t="s">
        <v>54</v>
      </c>
      <c r="D1" s="18"/>
      <c r="E1" s="18"/>
      <c r="F1" s="19"/>
      <c r="G1" s="17" t="s">
        <v>55</v>
      </c>
      <c r="H1" s="18"/>
      <c r="I1" s="18"/>
      <c r="J1" s="19"/>
      <c r="K1" s="17" t="s">
        <v>56</v>
      </c>
      <c r="L1" s="18"/>
      <c r="M1" s="18"/>
      <c r="N1" s="19"/>
    </row>
    <row r="2" spans="1:14" ht="25.5">
      <c r="A2" s="20"/>
      <c r="B2" s="20"/>
      <c r="C2" s="21" t="s">
        <v>57</v>
      </c>
      <c r="D2" s="1" t="s">
        <v>58</v>
      </c>
      <c r="E2" s="21" t="s">
        <v>60</v>
      </c>
      <c r="F2" s="1" t="s">
        <v>58</v>
      </c>
      <c r="G2" s="21" t="s">
        <v>57</v>
      </c>
      <c r="H2" s="1" t="s">
        <v>58</v>
      </c>
      <c r="I2" s="21" t="s">
        <v>60</v>
      </c>
      <c r="J2" s="1" t="s">
        <v>58</v>
      </c>
      <c r="K2" s="21" t="s">
        <v>57</v>
      </c>
      <c r="L2" s="1" t="s">
        <v>58</v>
      </c>
      <c r="M2" s="21" t="s">
        <v>62</v>
      </c>
      <c r="N2" s="1" t="s">
        <v>58</v>
      </c>
    </row>
    <row r="3" spans="1:14" ht="12.75">
      <c r="A3" s="4" t="s">
        <v>1</v>
      </c>
      <c r="B3" s="4">
        <v>9</v>
      </c>
      <c r="C3" s="22">
        <v>40.88</v>
      </c>
      <c r="D3" s="6">
        <v>0</v>
      </c>
      <c r="E3" s="26">
        <f aca="true" t="shared" si="0" ref="E3:E34">C3-((M3-K3)/2)</f>
        <v>36.54</v>
      </c>
      <c r="F3" s="8">
        <v>0</v>
      </c>
      <c r="G3" s="22">
        <v>47.65</v>
      </c>
      <c r="H3" s="4">
        <v>9</v>
      </c>
      <c r="I3" s="26">
        <f aca="true" t="shared" si="1" ref="I3:I9">G3-((M3-K3)/2)</f>
        <v>43.309999999999995</v>
      </c>
      <c r="J3" s="9">
        <v>9</v>
      </c>
      <c r="K3" s="22">
        <v>10.85</v>
      </c>
      <c r="L3" s="6">
        <v>0</v>
      </c>
      <c r="M3" s="26">
        <f>K3*1.8</f>
        <v>19.53</v>
      </c>
      <c r="N3" s="9">
        <v>0</v>
      </c>
    </row>
    <row r="4" spans="1:14" ht="12.75">
      <c r="A4" s="4" t="s">
        <v>2</v>
      </c>
      <c r="B4" s="4">
        <v>3</v>
      </c>
      <c r="C4" s="22">
        <v>30.29</v>
      </c>
      <c r="D4" s="6">
        <v>0</v>
      </c>
      <c r="E4" s="26">
        <f t="shared" si="0"/>
        <v>18.918</v>
      </c>
      <c r="F4" s="8">
        <v>0</v>
      </c>
      <c r="G4" s="22">
        <v>39.46</v>
      </c>
      <c r="H4" s="4">
        <v>3</v>
      </c>
      <c r="I4" s="26">
        <f t="shared" si="1"/>
        <v>28.088</v>
      </c>
      <c r="J4" s="9">
        <v>0</v>
      </c>
      <c r="K4" s="22">
        <v>28.43</v>
      </c>
      <c r="L4" s="6">
        <v>0</v>
      </c>
      <c r="M4" s="26">
        <f>K4*1.8</f>
        <v>51.174</v>
      </c>
      <c r="N4" s="9">
        <v>3</v>
      </c>
    </row>
    <row r="5" spans="1:14" ht="12.75">
      <c r="A5" s="4" t="s">
        <v>3</v>
      </c>
      <c r="B5" s="4">
        <v>8</v>
      </c>
      <c r="C5" s="22">
        <v>36.52</v>
      </c>
      <c r="D5" s="6">
        <v>0</v>
      </c>
      <c r="E5" s="26">
        <f t="shared" si="0"/>
        <v>27.004</v>
      </c>
      <c r="F5" s="9">
        <v>0</v>
      </c>
      <c r="G5" s="22">
        <v>38.47</v>
      </c>
      <c r="H5" s="4">
        <v>8</v>
      </c>
      <c r="I5" s="26">
        <f t="shared" si="1"/>
        <v>28.953999999999997</v>
      </c>
      <c r="J5" s="9">
        <v>0</v>
      </c>
      <c r="K5" s="22">
        <v>23.79</v>
      </c>
      <c r="L5" s="6">
        <v>0</v>
      </c>
      <c r="M5" s="26">
        <f aca="true" t="shared" si="2" ref="M5:M54">K5*1.8</f>
        <v>42.822</v>
      </c>
      <c r="N5" s="9">
        <v>8</v>
      </c>
    </row>
    <row r="6" spans="1:14" ht="12.75">
      <c r="A6" s="4" t="s">
        <v>4</v>
      </c>
      <c r="B6" s="4">
        <v>6</v>
      </c>
      <c r="C6" s="22">
        <v>53.21</v>
      </c>
      <c r="D6" s="6">
        <v>6</v>
      </c>
      <c r="E6" s="26">
        <f t="shared" si="0"/>
        <v>49.038</v>
      </c>
      <c r="F6" s="8">
        <v>6</v>
      </c>
      <c r="G6" s="22">
        <v>35.48</v>
      </c>
      <c r="H6" s="4">
        <v>0</v>
      </c>
      <c r="I6" s="26">
        <f t="shared" si="1"/>
        <v>31.307999999999996</v>
      </c>
      <c r="J6" s="9">
        <v>0</v>
      </c>
      <c r="K6" s="22">
        <v>10.43</v>
      </c>
      <c r="L6" s="6">
        <v>0</v>
      </c>
      <c r="M6" s="26">
        <f t="shared" si="2"/>
        <v>18.774</v>
      </c>
      <c r="N6" s="9">
        <v>0</v>
      </c>
    </row>
    <row r="7" spans="1:14" ht="12.75">
      <c r="A7" s="10" t="s">
        <v>5</v>
      </c>
      <c r="B7" s="10">
        <v>54</v>
      </c>
      <c r="C7" s="23">
        <v>46.01</v>
      </c>
      <c r="D7" s="11">
        <v>54</v>
      </c>
      <c r="E7" s="27">
        <f t="shared" si="0"/>
        <v>37.757999999999996</v>
      </c>
      <c r="F7" s="12">
        <v>54</v>
      </c>
      <c r="G7" s="23">
        <v>32.61</v>
      </c>
      <c r="H7" s="10">
        <v>0</v>
      </c>
      <c r="I7" s="27">
        <f t="shared" si="1"/>
        <v>24.357999999999997</v>
      </c>
      <c r="J7" s="12">
        <v>0</v>
      </c>
      <c r="K7" s="23">
        <v>20.63</v>
      </c>
      <c r="L7" s="11">
        <v>0</v>
      </c>
      <c r="M7" s="27">
        <f t="shared" si="2"/>
        <v>37.134</v>
      </c>
      <c r="N7" s="12">
        <v>0</v>
      </c>
    </row>
    <row r="8" spans="1:14" ht="12.75">
      <c r="A8" s="4" t="s">
        <v>6</v>
      </c>
      <c r="B8" s="4">
        <v>8</v>
      </c>
      <c r="C8" s="22">
        <v>40.13</v>
      </c>
      <c r="D8" s="6">
        <v>8</v>
      </c>
      <c r="E8" s="26">
        <f t="shared" si="0"/>
        <v>30.802000000000003</v>
      </c>
      <c r="F8" s="9">
        <v>0</v>
      </c>
      <c r="G8" s="22">
        <v>35.87</v>
      </c>
      <c r="H8" s="4">
        <v>0</v>
      </c>
      <c r="I8" s="26">
        <f t="shared" si="1"/>
        <v>26.541999999999998</v>
      </c>
      <c r="J8" s="9">
        <v>0</v>
      </c>
      <c r="K8" s="22">
        <v>23.32</v>
      </c>
      <c r="L8" s="6">
        <v>0</v>
      </c>
      <c r="M8" s="26">
        <f t="shared" si="2"/>
        <v>41.976</v>
      </c>
      <c r="N8" s="9">
        <v>8</v>
      </c>
    </row>
    <row r="9" spans="1:14" ht="12.75">
      <c r="A9" s="4" t="s">
        <v>7</v>
      </c>
      <c r="B9" s="4">
        <v>8</v>
      </c>
      <c r="C9" s="22">
        <v>42.21</v>
      </c>
      <c r="D9" s="6">
        <v>8</v>
      </c>
      <c r="E9" s="26">
        <f t="shared" si="0"/>
        <v>33.578</v>
      </c>
      <c r="F9" s="9">
        <v>0</v>
      </c>
      <c r="G9" s="22">
        <v>35.78</v>
      </c>
      <c r="H9" s="4">
        <v>0</v>
      </c>
      <c r="I9" s="26">
        <f t="shared" si="1"/>
        <v>27.148</v>
      </c>
      <c r="J9" s="9">
        <v>0</v>
      </c>
      <c r="K9" s="22">
        <v>21.58</v>
      </c>
      <c r="L9" s="6">
        <v>0</v>
      </c>
      <c r="M9" s="26">
        <f t="shared" si="2"/>
        <v>38.844</v>
      </c>
      <c r="N9" s="9">
        <v>8</v>
      </c>
    </row>
    <row r="10" spans="1:14" ht="12.75">
      <c r="A10" s="4" t="s">
        <v>8</v>
      </c>
      <c r="B10" s="4">
        <v>3</v>
      </c>
      <c r="C10" s="22">
        <v>43.52</v>
      </c>
      <c r="D10" s="6">
        <v>3</v>
      </c>
      <c r="E10" s="26">
        <f t="shared" si="0"/>
        <v>35.34</v>
      </c>
      <c r="F10" s="9">
        <v>0</v>
      </c>
      <c r="G10" s="22">
        <v>35.33</v>
      </c>
      <c r="H10" s="4">
        <v>0</v>
      </c>
      <c r="I10" s="26">
        <f>G10-((M9-K9)/2)</f>
        <v>26.697999999999997</v>
      </c>
      <c r="J10" s="9">
        <v>0</v>
      </c>
      <c r="K10" s="22">
        <v>20.45</v>
      </c>
      <c r="L10" s="6">
        <v>0</v>
      </c>
      <c r="M10" s="26">
        <f t="shared" si="2"/>
        <v>36.81</v>
      </c>
      <c r="N10" s="9">
        <v>3</v>
      </c>
    </row>
    <row r="11" spans="1:14" ht="12.75">
      <c r="A11" s="4" t="s">
        <v>9</v>
      </c>
      <c r="B11" s="4">
        <v>3</v>
      </c>
      <c r="C11" s="22">
        <v>84.64</v>
      </c>
      <c r="D11" s="6">
        <v>3</v>
      </c>
      <c r="E11" s="26">
        <f t="shared" si="0"/>
        <v>82.94</v>
      </c>
      <c r="F11" s="8">
        <v>3</v>
      </c>
      <c r="G11" s="22">
        <v>9.1</v>
      </c>
      <c r="H11" s="4">
        <v>0</v>
      </c>
      <c r="I11" s="26">
        <f aca="true" t="shared" si="3" ref="I11:I49">G11-((M11-K11)/2)</f>
        <v>7.3999999999999995</v>
      </c>
      <c r="J11" s="9">
        <v>0</v>
      </c>
      <c r="K11" s="22">
        <v>4.25</v>
      </c>
      <c r="L11" s="6">
        <v>0</v>
      </c>
      <c r="M11" s="26">
        <f t="shared" si="2"/>
        <v>7.65</v>
      </c>
      <c r="N11" s="9">
        <v>0</v>
      </c>
    </row>
    <row r="12" spans="1:14" ht="12.75">
      <c r="A12" s="4" t="s">
        <v>10</v>
      </c>
      <c r="B12" s="4">
        <v>25</v>
      </c>
      <c r="C12" s="22">
        <v>39</v>
      </c>
      <c r="D12" s="6">
        <v>0</v>
      </c>
      <c r="E12" s="26">
        <f t="shared" si="0"/>
        <v>31.072</v>
      </c>
      <c r="F12" s="9">
        <v>0</v>
      </c>
      <c r="G12" s="22">
        <v>40.89</v>
      </c>
      <c r="H12" s="4">
        <v>25</v>
      </c>
      <c r="I12" s="26">
        <f t="shared" si="3"/>
        <v>32.962</v>
      </c>
      <c r="J12" s="9">
        <v>0</v>
      </c>
      <c r="K12" s="22">
        <v>19.82</v>
      </c>
      <c r="L12" s="6">
        <v>0</v>
      </c>
      <c r="M12" s="26">
        <f t="shared" si="2"/>
        <v>35.676</v>
      </c>
      <c r="N12" s="9">
        <v>25</v>
      </c>
    </row>
    <row r="13" spans="1:14" ht="12.75">
      <c r="A13" s="4" t="s">
        <v>11</v>
      </c>
      <c r="B13" s="4">
        <v>13</v>
      </c>
      <c r="C13" s="22">
        <v>43.47</v>
      </c>
      <c r="D13" s="6">
        <v>13</v>
      </c>
      <c r="E13" s="26">
        <f t="shared" si="0"/>
        <v>38.134</v>
      </c>
      <c r="F13" s="8">
        <v>13</v>
      </c>
      <c r="G13" s="22">
        <v>42.88</v>
      </c>
      <c r="H13" s="4">
        <v>0</v>
      </c>
      <c r="I13" s="26">
        <f t="shared" si="3"/>
        <v>37.544000000000004</v>
      </c>
      <c r="J13" s="9">
        <v>0</v>
      </c>
      <c r="K13" s="22">
        <v>13.34</v>
      </c>
      <c r="L13" s="6">
        <v>0</v>
      </c>
      <c r="M13" s="26">
        <f t="shared" si="2"/>
        <v>24.012</v>
      </c>
      <c r="N13" s="9">
        <v>0</v>
      </c>
    </row>
    <row r="14" spans="1:14" ht="12.75">
      <c r="A14" s="4" t="s">
        <v>12</v>
      </c>
      <c r="B14" s="4">
        <v>4</v>
      </c>
      <c r="C14" s="22">
        <v>48.09</v>
      </c>
      <c r="D14" s="6">
        <v>4</v>
      </c>
      <c r="E14" s="26">
        <f t="shared" si="0"/>
        <v>42.402</v>
      </c>
      <c r="F14" s="8">
        <v>4</v>
      </c>
      <c r="G14" s="22">
        <v>36.7</v>
      </c>
      <c r="H14" s="4">
        <v>0</v>
      </c>
      <c r="I14" s="26">
        <f t="shared" si="3"/>
        <v>31.012000000000004</v>
      </c>
      <c r="J14" s="9">
        <v>0</v>
      </c>
      <c r="K14" s="22">
        <v>14.22</v>
      </c>
      <c r="L14" s="6">
        <v>0</v>
      </c>
      <c r="M14" s="26">
        <f t="shared" si="2"/>
        <v>25.596</v>
      </c>
      <c r="N14" s="9">
        <v>0</v>
      </c>
    </row>
    <row r="15" spans="1:14" ht="12.75">
      <c r="A15" s="4" t="s">
        <v>13</v>
      </c>
      <c r="B15" s="4">
        <v>4</v>
      </c>
      <c r="C15" s="22">
        <v>28.42</v>
      </c>
      <c r="D15" s="6">
        <v>0</v>
      </c>
      <c r="E15" s="26">
        <f t="shared" si="0"/>
        <v>17.6</v>
      </c>
      <c r="F15" s="9">
        <v>0</v>
      </c>
      <c r="G15" s="22">
        <v>42.03</v>
      </c>
      <c r="H15" s="4">
        <v>4</v>
      </c>
      <c r="I15" s="26">
        <f t="shared" si="3"/>
        <v>31.21</v>
      </c>
      <c r="J15" s="9">
        <v>0</v>
      </c>
      <c r="K15" s="22">
        <v>27.05</v>
      </c>
      <c r="L15" s="6">
        <v>0</v>
      </c>
      <c r="M15" s="26">
        <f t="shared" si="2"/>
        <v>48.690000000000005</v>
      </c>
      <c r="N15" s="9">
        <v>4</v>
      </c>
    </row>
    <row r="16" spans="1:14" ht="12.75">
      <c r="A16" s="4" t="s">
        <v>14</v>
      </c>
      <c r="B16" s="4">
        <v>22</v>
      </c>
      <c r="C16" s="22">
        <v>48.58</v>
      </c>
      <c r="D16" s="6">
        <v>22</v>
      </c>
      <c r="E16" s="26">
        <f t="shared" si="0"/>
        <v>41.924</v>
      </c>
      <c r="F16" s="8">
        <v>22</v>
      </c>
      <c r="G16" s="22">
        <v>34.34</v>
      </c>
      <c r="H16" s="4">
        <v>0</v>
      </c>
      <c r="I16" s="26">
        <f t="shared" si="3"/>
        <v>27.684000000000005</v>
      </c>
      <c r="J16" s="9">
        <v>0</v>
      </c>
      <c r="K16" s="22">
        <v>16.64</v>
      </c>
      <c r="L16" s="6">
        <v>0</v>
      </c>
      <c r="M16" s="26">
        <f t="shared" si="2"/>
        <v>29.952</v>
      </c>
      <c r="N16" s="9">
        <v>0</v>
      </c>
    </row>
    <row r="17" spans="1:14" ht="12.75">
      <c r="A17" s="4" t="s">
        <v>15</v>
      </c>
      <c r="B17" s="4">
        <v>12</v>
      </c>
      <c r="C17" s="22">
        <v>36.79</v>
      </c>
      <c r="D17" s="6">
        <v>0</v>
      </c>
      <c r="E17" s="26">
        <f t="shared" si="0"/>
        <v>28.881999999999998</v>
      </c>
      <c r="F17" s="9">
        <v>0</v>
      </c>
      <c r="G17" s="22">
        <v>42.91</v>
      </c>
      <c r="H17" s="4">
        <v>12</v>
      </c>
      <c r="I17" s="26">
        <f t="shared" si="3"/>
        <v>35.001999999999995</v>
      </c>
      <c r="J17" s="9">
        <v>0</v>
      </c>
      <c r="K17" s="22">
        <v>19.77</v>
      </c>
      <c r="L17" s="6">
        <v>0</v>
      </c>
      <c r="M17" s="26">
        <f t="shared" si="2"/>
        <v>35.586</v>
      </c>
      <c r="N17" s="9">
        <v>12</v>
      </c>
    </row>
    <row r="18" spans="1:14" ht="12.75">
      <c r="A18" s="4" t="s">
        <v>16</v>
      </c>
      <c r="B18" s="4">
        <v>7</v>
      </c>
      <c r="C18" s="22">
        <v>43.29</v>
      </c>
      <c r="D18" s="6">
        <v>7</v>
      </c>
      <c r="E18" s="26">
        <f t="shared" si="0"/>
        <v>35.806</v>
      </c>
      <c r="F18" s="9">
        <v>7</v>
      </c>
      <c r="G18" s="22">
        <v>37.27</v>
      </c>
      <c r="H18" s="4">
        <v>0</v>
      </c>
      <c r="I18" s="26">
        <f t="shared" si="3"/>
        <v>29.786</v>
      </c>
      <c r="J18" s="9">
        <v>0</v>
      </c>
      <c r="K18" s="22">
        <v>18.71</v>
      </c>
      <c r="L18" s="6">
        <v>0</v>
      </c>
      <c r="M18" s="26">
        <f t="shared" si="2"/>
        <v>33.678000000000004</v>
      </c>
      <c r="N18" s="9">
        <v>0</v>
      </c>
    </row>
    <row r="19" spans="1:14" ht="12.75">
      <c r="A19" s="4" t="s">
        <v>17</v>
      </c>
      <c r="B19" s="4">
        <v>6</v>
      </c>
      <c r="C19" s="22">
        <v>33.74</v>
      </c>
      <c r="D19" s="6">
        <v>0</v>
      </c>
      <c r="E19" s="26">
        <f t="shared" si="0"/>
        <v>22.944000000000003</v>
      </c>
      <c r="F19" s="8">
        <v>0</v>
      </c>
      <c r="G19" s="22">
        <v>38.88</v>
      </c>
      <c r="H19" s="4">
        <v>6</v>
      </c>
      <c r="I19" s="26">
        <f t="shared" si="3"/>
        <v>28.084000000000003</v>
      </c>
      <c r="J19" s="9">
        <v>0</v>
      </c>
      <c r="K19" s="22">
        <v>26.99</v>
      </c>
      <c r="L19" s="6">
        <v>0</v>
      </c>
      <c r="M19" s="26">
        <f t="shared" si="2"/>
        <v>48.582</v>
      </c>
      <c r="N19" s="9">
        <v>6</v>
      </c>
    </row>
    <row r="20" spans="1:14" ht="12.75">
      <c r="A20" s="4" t="s">
        <v>18</v>
      </c>
      <c r="B20" s="4">
        <v>8</v>
      </c>
      <c r="C20" s="22">
        <v>44.55</v>
      </c>
      <c r="D20" s="6">
        <v>8</v>
      </c>
      <c r="E20" s="26">
        <f t="shared" si="0"/>
        <v>39.086</v>
      </c>
      <c r="F20" s="8">
        <v>8</v>
      </c>
      <c r="G20" s="22">
        <v>41.34</v>
      </c>
      <c r="H20" s="4">
        <v>0</v>
      </c>
      <c r="I20" s="26">
        <f t="shared" si="3"/>
        <v>35.876000000000005</v>
      </c>
      <c r="J20" s="9">
        <v>0</v>
      </c>
      <c r="K20" s="22">
        <v>13.66</v>
      </c>
      <c r="L20" s="6">
        <v>0</v>
      </c>
      <c r="M20" s="26">
        <f t="shared" si="2"/>
        <v>24.588</v>
      </c>
      <c r="N20" s="9">
        <v>0</v>
      </c>
    </row>
    <row r="21" spans="1:14" ht="12.75">
      <c r="A21" s="4" t="s">
        <v>19</v>
      </c>
      <c r="B21" s="4">
        <v>9</v>
      </c>
      <c r="C21" s="22">
        <v>45.58</v>
      </c>
      <c r="D21" s="6">
        <v>9</v>
      </c>
      <c r="E21" s="26">
        <f t="shared" si="0"/>
        <v>40.855999999999995</v>
      </c>
      <c r="F21" s="8">
        <v>9</v>
      </c>
      <c r="G21" s="22">
        <v>40.97</v>
      </c>
      <c r="H21" s="4">
        <v>0</v>
      </c>
      <c r="I21" s="26">
        <f t="shared" si="3"/>
        <v>36.245999999999995</v>
      </c>
      <c r="J21" s="9">
        <v>0</v>
      </c>
      <c r="K21" s="22">
        <v>11.81</v>
      </c>
      <c r="L21" s="6">
        <v>0</v>
      </c>
      <c r="M21" s="26">
        <f t="shared" si="2"/>
        <v>21.258000000000003</v>
      </c>
      <c r="N21" s="9">
        <v>0</v>
      </c>
    </row>
    <row r="22" spans="1:14" ht="12.75">
      <c r="A22" s="4" t="s">
        <v>20</v>
      </c>
      <c r="B22" s="4">
        <v>4</v>
      </c>
      <c r="C22" s="22">
        <v>38.77</v>
      </c>
      <c r="D22" s="6">
        <v>4</v>
      </c>
      <c r="E22" s="26">
        <f t="shared" si="0"/>
        <v>26.594</v>
      </c>
      <c r="F22" s="9">
        <v>0</v>
      </c>
      <c r="G22" s="22">
        <v>30.39</v>
      </c>
      <c r="H22" s="4">
        <v>0</v>
      </c>
      <c r="I22" s="26">
        <f t="shared" si="3"/>
        <v>18.214</v>
      </c>
      <c r="J22" s="9">
        <v>0</v>
      </c>
      <c r="K22" s="22">
        <v>30.44</v>
      </c>
      <c r="L22" s="6">
        <v>0</v>
      </c>
      <c r="M22" s="26">
        <f t="shared" si="2"/>
        <v>54.792</v>
      </c>
      <c r="N22" s="9">
        <v>4</v>
      </c>
    </row>
    <row r="23" spans="1:14" ht="12.75">
      <c r="A23" s="4" t="s">
        <v>21</v>
      </c>
      <c r="B23" s="4">
        <v>10</v>
      </c>
      <c r="C23" s="22">
        <v>49.8</v>
      </c>
      <c r="D23" s="6">
        <v>10</v>
      </c>
      <c r="E23" s="26">
        <f t="shared" si="0"/>
        <v>44.128</v>
      </c>
      <c r="F23" s="8">
        <v>10</v>
      </c>
      <c r="G23" s="22">
        <v>35.62</v>
      </c>
      <c r="H23" s="4">
        <v>0</v>
      </c>
      <c r="I23" s="26">
        <f t="shared" si="3"/>
        <v>29.947999999999997</v>
      </c>
      <c r="J23" s="9">
        <v>0</v>
      </c>
      <c r="K23" s="22">
        <v>14.18</v>
      </c>
      <c r="L23" s="6">
        <v>0</v>
      </c>
      <c r="M23" s="26">
        <f t="shared" si="2"/>
        <v>25.524</v>
      </c>
      <c r="N23" s="9">
        <v>0</v>
      </c>
    </row>
    <row r="24" spans="1:14" ht="12.75">
      <c r="A24" s="4" t="s">
        <v>22</v>
      </c>
      <c r="B24" s="4">
        <v>12</v>
      </c>
      <c r="C24" s="22">
        <v>47.54</v>
      </c>
      <c r="D24" s="6">
        <v>12</v>
      </c>
      <c r="E24" s="26">
        <f t="shared" si="0"/>
        <v>38.42</v>
      </c>
      <c r="F24" s="9">
        <v>0</v>
      </c>
      <c r="G24" s="22">
        <v>29.03</v>
      </c>
      <c r="H24" s="4">
        <v>0</v>
      </c>
      <c r="I24" s="26">
        <f t="shared" si="3"/>
        <v>19.910000000000004</v>
      </c>
      <c r="J24" s="9">
        <v>0</v>
      </c>
      <c r="K24" s="22">
        <v>22.8</v>
      </c>
      <c r="L24" s="6">
        <v>0</v>
      </c>
      <c r="M24" s="26">
        <f t="shared" si="2"/>
        <v>41.04</v>
      </c>
      <c r="N24" s="9">
        <v>12</v>
      </c>
    </row>
    <row r="25" spans="1:14" ht="12.75">
      <c r="A25" s="4" t="s">
        <v>23</v>
      </c>
      <c r="B25" s="4">
        <v>18</v>
      </c>
      <c r="C25" s="22">
        <v>43.77</v>
      </c>
      <c r="D25" s="6">
        <v>18</v>
      </c>
      <c r="E25" s="26">
        <f t="shared" si="0"/>
        <v>36.050000000000004</v>
      </c>
      <c r="F25" s="9">
        <v>18</v>
      </c>
      <c r="G25" s="22">
        <v>36.38</v>
      </c>
      <c r="H25" s="4">
        <v>0</v>
      </c>
      <c r="I25" s="26">
        <f t="shared" si="3"/>
        <v>28.660000000000004</v>
      </c>
      <c r="J25" s="9">
        <v>0</v>
      </c>
      <c r="K25" s="22">
        <v>19.3</v>
      </c>
      <c r="L25" s="6">
        <v>0</v>
      </c>
      <c r="M25" s="26">
        <f t="shared" si="2"/>
        <v>34.74</v>
      </c>
      <c r="N25" s="9">
        <v>0</v>
      </c>
    </row>
    <row r="26" spans="1:14" ht="12.75">
      <c r="A26" s="4" t="s">
        <v>24</v>
      </c>
      <c r="B26" s="4">
        <v>10</v>
      </c>
      <c r="C26" s="22">
        <v>43.48</v>
      </c>
      <c r="D26" s="6">
        <v>10</v>
      </c>
      <c r="E26" s="26">
        <f t="shared" si="0"/>
        <v>33.896</v>
      </c>
      <c r="F26" s="9">
        <v>0</v>
      </c>
      <c r="G26" s="22">
        <v>31.85</v>
      </c>
      <c r="H26" s="4">
        <v>0</v>
      </c>
      <c r="I26" s="26">
        <f t="shared" si="3"/>
        <v>22.266000000000002</v>
      </c>
      <c r="J26" s="9">
        <v>0</v>
      </c>
      <c r="K26" s="22">
        <v>23.96</v>
      </c>
      <c r="L26" s="6">
        <v>0</v>
      </c>
      <c r="M26" s="26">
        <f t="shared" si="2"/>
        <v>43.128</v>
      </c>
      <c r="N26" s="9">
        <v>10</v>
      </c>
    </row>
    <row r="27" spans="1:14" ht="12.75">
      <c r="A27" s="4" t="s">
        <v>25</v>
      </c>
      <c r="B27" s="4">
        <v>7</v>
      </c>
      <c r="C27" s="22">
        <v>40.77</v>
      </c>
      <c r="D27" s="6">
        <v>0</v>
      </c>
      <c r="E27" s="26">
        <f t="shared" si="0"/>
        <v>37.282000000000004</v>
      </c>
      <c r="F27" s="9">
        <v>0</v>
      </c>
      <c r="G27" s="22">
        <v>49.68</v>
      </c>
      <c r="H27" s="4">
        <v>7</v>
      </c>
      <c r="I27" s="26">
        <f t="shared" si="3"/>
        <v>46.192</v>
      </c>
      <c r="J27" s="9">
        <v>7</v>
      </c>
      <c r="K27" s="22">
        <v>8.72</v>
      </c>
      <c r="L27" s="6">
        <v>0</v>
      </c>
      <c r="M27" s="26">
        <f t="shared" si="2"/>
        <v>15.696000000000002</v>
      </c>
      <c r="N27" s="9">
        <v>0</v>
      </c>
    </row>
    <row r="28" spans="1:14" ht="12.75">
      <c r="A28" s="4" t="s">
        <v>26</v>
      </c>
      <c r="B28" s="4">
        <v>11</v>
      </c>
      <c r="C28" s="22">
        <v>44.07</v>
      </c>
      <c r="D28" s="6">
        <v>11</v>
      </c>
      <c r="E28" s="26">
        <f t="shared" si="0"/>
        <v>35.394</v>
      </c>
      <c r="F28" s="9">
        <v>0</v>
      </c>
      <c r="G28" s="22">
        <v>33.92</v>
      </c>
      <c r="H28" s="4">
        <v>0</v>
      </c>
      <c r="I28" s="26">
        <f t="shared" si="3"/>
        <v>25.244</v>
      </c>
      <c r="J28" s="9">
        <v>0</v>
      </c>
      <c r="K28" s="22">
        <v>21.69</v>
      </c>
      <c r="L28" s="6">
        <v>0</v>
      </c>
      <c r="M28" s="26">
        <f t="shared" si="2"/>
        <v>39.042</v>
      </c>
      <c r="N28" s="9">
        <v>11</v>
      </c>
    </row>
    <row r="29" spans="1:14" ht="12.75">
      <c r="A29" s="4" t="s">
        <v>27</v>
      </c>
      <c r="B29" s="4">
        <v>3</v>
      </c>
      <c r="C29" s="22">
        <v>37.63</v>
      </c>
      <c r="D29" s="6">
        <v>3</v>
      </c>
      <c r="E29" s="26">
        <f t="shared" si="0"/>
        <v>27.182000000000002</v>
      </c>
      <c r="F29" s="9">
        <v>0</v>
      </c>
      <c r="G29" s="22">
        <v>35.12</v>
      </c>
      <c r="H29" s="4">
        <v>0</v>
      </c>
      <c r="I29" s="26">
        <f t="shared" si="3"/>
        <v>24.671999999999997</v>
      </c>
      <c r="J29" s="9">
        <v>0</v>
      </c>
      <c r="K29" s="22">
        <v>26.12</v>
      </c>
      <c r="L29" s="6">
        <v>0</v>
      </c>
      <c r="M29" s="26">
        <f t="shared" si="2"/>
        <v>47.016000000000005</v>
      </c>
      <c r="N29" s="9">
        <v>3</v>
      </c>
    </row>
    <row r="30" spans="1:14" ht="12.75">
      <c r="A30" s="4" t="s">
        <v>28</v>
      </c>
      <c r="B30" s="4">
        <v>5</v>
      </c>
      <c r="C30" s="22">
        <v>29.4</v>
      </c>
      <c r="D30" s="6">
        <v>0</v>
      </c>
      <c r="E30" s="26">
        <f t="shared" si="0"/>
        <v>19.948</v>
      </c>
      <c r="F30" s="9">
        <v>0</v>
      </c>
      <c r="G30" s="22">
        <v>46.58</v>
      </c>
      <c r="H30" s="4">
        <v>5</v>
      </c>
      <c r="I30" s="26">
        <f t="shared" si="3"/>
        <v>37.128</v>
      </c>
      <c r="J30" s="9">
        <v>0</v>
      </c>
      <c r="K30" s="22">
        <v>23.63</v>
      </c>
      <c r="L30" s="6">
        <v>0</v>
      </c>
      <c r="M30" s="26">
        <f t="shared" si="2"/>
        <v>42.534</v>
      </c>
      <c r="N30" s="9">
        <v>5</v>
      </c>
    </row>
    <row r="31" spans="1:14" ht="12.75">
      <c r="A31" s="4" t="s">
        <v>29</v>
      </c>
      <c r="B31" s="4">
        <v>4</v>
      </c>
      <c r="C31" s="22">
        <v>37.36</v>
      </c>
      <c r="D31" s="6">
        <v>4</v>
      </c>
      <c r="E31" s="26">
        <f t="shared" si="0"/>
        <v>26.884</v>
      </c>
      <c r="F31" s="9">
        <v>0</v>
      </c>
      <c r="G31" s="22">
        <v>34.73</v>
      </c>
      <c r="H31" s="4">
        <v>0</v>
      </c>
      <c r="I31" s="26">
        <f t="shared" si="3"/>
        <v>24.253999999999998</v>
      </c>
      <c r="J31" s="9">
        <v>0</v>
      </c>
      <c r="K31" s="22">
        <v>26.19</v>
      </c>
      <c r="L31" s="6">
        <v>0</v>
      </c>
      <c r="M31" s="26">
        <f t="shared" si="2"/>
        <v>47.142</v>
      </c>
      <c r="N31" s="9">
        <v>4</v>
      </c>
    </row>
    <row r="32" spans="1:14" ht="12.75">
      <c r="A32" s="4" t="s">
        <v>30</v>
      </c>
      <c r="B32" s="4">
        <v>4</v>
      </c>
      <c r="C32" s="22">
        <v>38.91</v>
      </c>
      <c r="D32" s="6">
        <v>4</v>
      </c>
      <c r="E32" s="26">
        <f t="shared" si="0"/>
        <v>29.873999999999995</v>
      </c>
      <c r="F32" s="9">
        <v>0</v>
      </c>
      <c r="G32" s="22">
        <v>37.69</v>
      </c>
      <c r="H32" s="4">
        <v>0</v>
      </c>
      <c r="I32" s="26">
        <f t="shared" si="3"/>
        <v>28.653999999999996</v>
      </c>
      <c r="J32" s="9">
        <v>0</v>
      </c>
      <c r="K32" s="22">
        <v>22.59</v>
      </c>
      <c r="L32" s="6">
        <v>0</v>
      </c>
      <c r="M32" s="26">
        <f t="shared" si="2"/>
        <v>40.662</v>
      </c>
      <c r="N32" s="9">
        <v>4</v>
      </c>
    </row>
    <row r="33" spans="1:14" ht="12.75">
      <c r="A33" s="4" t="s">
        <v>31</v>
      </c>
      <c r="B33" s="4">
        <v>15</v>
      </c>
      <c r="C33" s="22">
        <v>42.95</v>
      </c>
      <c r="D33" s="6">
        <v>15</v>
      </c>
      <c r="E33" s="26">
        <f t="shared" si="0"/>
        <v>36.706</v>
      </c>
      <c r="F33" s="8">
        <v>15</v>
      </c>
      <c r="G33" s="22">
        <v>40.58</v>
      </c>
      <c r="H33" s="4">
        <v>0</v>
      </c>
      <c r="I33" s="26">
        <f t="shared" si="3"/>
        <v>34.336</v>
      </c>
      <c r="J33" s="9">
        <v>0</v>
      </c>
      <c r="K33" s="22">
        <v>15.61</v>
      </c>
      <c r="L33" s="6">
        <v>0</v>
      </c>
      <c r="M33" s="26">
        <f t="shared" si="2"/>
        <v>28.098</v>
      </c>
      <c r="N33" s="9">
        <v>0</v>
      </c>
    </row>
    <row r="34" spans="1:14" ht="12.75">
      <c r="A34" s="4" t="s">
        <v>32</v>
      </c>
      <c r="B34" s="4">
        <v>5</v>
      </c>
      <c r="C34" s="22">
        <v>45.9</v>
      </c>
      <c r="D34" s="6">
        <v>5</v>
      </c>
      <c r="E34" s="26">
        <f t="shared" si="0"/>
        <v>39.452</v>
      </c>
      <c r="F34" s="8">
        <v>5</v>
      </c>
      <c r="G34" s="22">
        <v>37.34</v>
      </c>
      <c r="H34" s="4">
        <v>0</v>
      </c>
      <c r="I34" s="26">
        <f t="shared" si="3"/>
        <v>30.892000000000003</v>
      </c>
      <c r="J34" s="9">
        <v>0</v>
      </c>
      <c r="K34" s="22">
        <v>16.12</v>
      </c>
      <c r="L34" s="6">
        <v>0</v>
      </c>
      <c r="M34" s="26">
        <f t="shared" si="2"/>
        <v>29.016000000000002</v>
      </c>
      <c r="N34" s="9">
        <v>0</v>
      </c>
    </row>
    <row r="35" spans="1:14" ht="12.75">
      <c r="A35" s="4" t="s">
        <v>33</v>
      </c>
      <c r="B35" s="4">
        <v>33</v>
      </c>
      <c r="C35" s="22">
        <v>49.73</v>
      </c>
      <c r="D35" s="6">
        <v>33</v>
      </c>
      <c r="E35" s="26">
        <f aca="true" t="shared" si="4" ref="E35:E54">C35-((M35-K35)/2)</f>
        <v>43.42999999999999</v>
      </c>
      <c r="F35" s="8">
        <v>33</v>
      </c>
      <c r="G35" s="22">
        <v>33.88</v>
      </c>
      <c r="H35" s="4">
        <v>0</v>
      </c>
      <c r="I35" s="26">
        <f t="shared" si="3"/>
        <v>27.580000000000002</v>
      </c>
      <c r="J35" s="9">
        <v>0</v>
      </c>
      <c r="K35" s="22">
        <v>15.75</v>
      </c>
      <c r="L35" s="6">
        <v>0</v>
      </c>
      <c r="M35" s="26">
        <f t="shared" si="2"/>
        <v>28.35</v>
      </c>
      <c r="N35" s="9">
        <v>0</v>
      </c>
    </row>
    <row r="36" spans="1:14" ht="12.75">
      <c r="A36" s="4" t="s">
        <v>34</v>
      </c>
      <c r="B36" s="4">
        <v>14</v>
      </c>
      <c r="C36" s="22">
        <v>42.65</v>
      </c>
      <c r="D36" s="6">
        <v>0</v>
      </c>
      <c r="E36" s="26">
        <f t="shared" si="4"/>
        <v>37.17</v>
      </c>
      <c r="F36" s="9">
        <v>0</v>
      </c>
      <c r="G36" s="22">
        <v>43.44</v>
      </c>
      <c r="H36" s="4">
        <v>14</v>
      </c>
      <c r="I36" s="26">
        <f t="shared" si="3"/>
        <v>37.959999999999994</v>
      </c>
      <c r="J36" s="9">
        <v>14</v>
      </c>
      <c r="K36" s="22">
        <v>13.7</v>
      </c>
      <c r="L36" s="6">
        <v>0</v>
      </c>
      <c r="M36" s="26">
        <f t="shared" si="2"/>
        <v>24.66</v>
      </c>
      <c r="N36" s="9">
        <v>0</v>
      </c>
    </row>
    <row r="37" spans="1:14" ht="12.75">
      <c r="A37" s="4" t="s">
        <v>35</v>
      </c>
      <c r="B37" s="4">
        <v>3</v>
      </c>
      <c r="C37" s="22">
        <v>32.18</v>
      </c>
      <c r="D37" s="6">
        <v>0</v>
      </c>
      <c r="E37" s="26">
        <f t="shared" si="4"/>
        <v>22.951999999999998</v>
      </c>
      <c r="F37" s="9">
        <v>0</v>
      </c>
      <c r="G37" s="22">
        <v>44.22</v>
      </c>
      <c r="H37" s="4">
        <v>3</v>
      </c>
      <c r="I37" s="26">
        <f t="shared" si="3"/>
        <v>34.992</v>
      </c>
      <c r="J37" s="9">
        <v>0</v>
      </c>
      <c r="K37" s="22">
        <v>23.07</v>
      </c>
      <c r="L37" s="6">
        <v>0</v>
      </c>
      <c r="M37" s="26">
        <f t="shared" si="2"/>
        <v>41.526</v>
      </c>
      <c r="N37" s="9">
        <v>3</v>
      </c>
    </row>
    <row r="38" spans="1:14" ht="12.75">
      <c r="A38" s="4" t="s">
        <v>36</v>
      </c>
      <c r="B38" s="4">
        <v>21</v>
      </c>
      <c r="C38" s="22">
        <v>40.18</v>
      </c>
      <c r="D38" s="6">
        <v>21</v>
      </c>
      <c r="E38" s="26">
        <f t="shared" si="4"/>
        <v>31.787999999999997</v>
      </c>
      <c r="F38" s="9">
        <v>0</v>
      </c>
      <c r="G38" s="22">
        <v>38.35</v>
      </c>
      <c r="H38" s="4">
        <v>0</v>
      </c>
      <c r="I38" s="26">
        <f t="shared" si="3"/>
        <v>29.958</v>
      </c>
      <c r="J38" s="9">
        <v>0</v>
      </c>
      <c r="K38" s="22">
        <v>20.98</v>
      </c>
      <c r="L38" s="6">
        <v>0</v>
      </c>
      <c r="M38" s="26">
        <f t="shared" si="2"/>
        <v>37.764</v>
      </c>
      <c r="N38" s="9">
        <v>21</v>
      </c>
    </row>
    <row r="39" spans="1:14" ht="12.75">
      <c r="A39" s="4" t="s">
        <v>37</v>
      </c>
      <c r="B39" s="4">
        <v>8</v>
      </c>
      <c r="C39" s="22">
        <v>34.02</v>
      </c>
      <c r="D39" s="6">
        <v>0</v>
      </c>
      <c r="E39" s="26">
        <f t="shared" si="4"/>
        <v>24.816000000000003</v>
      </c>
      <c r="F39" s="9">
        <v>0</v>
      </c>
      <c r="G39" s="22">
        <v>42.65</v>
      </c>
      <c r="H39" s="4">
        <v>8</v>
      </c>
      <c r="I39" s="26">
        <f t="shared" si="3"/>
        <v>33.446</v>
      </c>
      <c r="J39" s="9">
        <v>0</v>
      </c>
      <c r="K39" s="22">
        <v>23.01</v>
      </c>
      <c r="L39" s="6">
        <v>0</v>
      </c>
      <c r="M39" s="26">
        <f t="shared" si="2"/>
        <v>41.418000000000006</v>
      </c>
      <c r="N39" s="9">
        <v>8</v>
      </c>
    </row>
    <row r="40" spans="1:14" ht="12.75">
      <c r="A40" s="4" t="s">
        <v>38</v>
      </c>
      <c r="B40" s="4">
        <v>7</v>
      </c>
      <c r="C40" s="22">
        <v>42.48</v>
      </c>
      <c r="D40" s="6">
        <v>7</v>
      </c>
      <c r="E40" s="26">
        <f t="shared" si="4"/>
        <v>32.79599999999999</v>
      </c>
      <c r="F40" s="9">
        <v>0</v>
      </c>
      <c r="G40" s="22">
        <v>32.53</v>
      </c>
      <c r="H40" s="4">
        <v>0</v>
      </c>
      <c r="I40" s="26">
        <f t="shared" si="3"/>
        <v>22.846</v>
      </c>
      <c r="J40" s="9">
        <v>0</v>
      </c>
      <c r="K40" s="22">
        <v>24.21</v>
      </c>
      <c r="L40" s="6">
        <v>0</v>
      </c>
      <c r="M40" s="26">
        <f t="shared" si="2"/>
        <v>43.578</v>
      </c>
      <c r="N40" s="9">
        <v>7</v>
      </c>
    </row>
    <row r="41" spans="1:14" ht="12.75">
      <c r="A41" s="10" t="s">
        <v>39</v>
      </c>
      <c r="B41" s="10">
        <v>23</v>
      </c>
      <c r="C41" s="23">
        <v>45.15</v>
      </c>
      <c r="D41" s="11">
        <v>23</v>
      </c>
      <c r="E41" s="27">
        <f t="shared" si="4"/>
        <v>37.87</v>
      </c>
      <c r="F41" s="12">
        <v>23</v>
      </c>
      <c r="G41" s="23">
        <v>36.13</v>
      </c>
      <c r="H41" s="10">
        <v>0</v>
      </c>
      <c r="I41" s="27">
        <f t="shared" si="3"/>
        <v>28.85</v>
      </c>
      <c r="J41" s="12">
        <v>0</v>
      </c>
      <c r="K41" s="23">
        <v>18.2</v>
      </c>
      <c r="L41" s="11">
        <v>0</v>
      </c>
      <c r="M41" s="27">
        <f t="shared" si="2"/>
        <v>32.76</v>
      </c>
      <c r="N41" s="12">
        <v>0</v>
      </c>
    </row>
    <row r="42" spans="1:14" ht="12.75">
      <c r="A42" s="4" t="s">
        <v>40</v>
      </c>
      <c r="B42" s="4">
        <v>4</v>
      </c>
      <c r="C42" s="22">
        <v>47.04</v>
      </c>
      <c r="D42" s="6">
        <v>4</v>
      </c>
      <c r="E42" s="26">
        <f t="shared" si="4"/>
        <v>37.775999999999996</v>
      </c>
      <c r="F42" s="9">
        <v>0</v>
      </c>
      <c r="G42" s="22">
        <v>29.02</v>
      </c>
      <c r="H42" s="4">
        <v>0</v>
      </c>
      <c r="I42" s="26">
        <f t="shared" si="3"/>
        <v>19.756</v>
      </c>
      <c r="J42" s="9">
        <v>0</v>
      </c>
      <c r="K42" s="22">
        <v>23.16</v>
      </c>
      <c r="L42" s="6">
        <v>0</v>
      </c>
      <c r="M42" s="26">
        <f t="shared" si="2"/>
        <v>41.688</v>
      </c>
      <c r="N42" s="9">
        <v>4</v>
      </c>
    </row>
    <row r="43" spans="1:14" ht="12.75">
      <c r="A43" s="4" t="s">
        <v>41</v>
      </c>
      <c r="B43" s="4">
        <v>8</v>
      </c>
      <c r="C43" s="22">
        <v>39.88</v>
      </c>
      <c r="D43" s="6">
        <v>0</v>
      </c>
      <c r="E43" s="26">
        <f t="shared" si="4"/>
        <v>35.260000000000005</v>
      </c>
      <c r="F43" s="9">
        <v>0</v>
      </c>
      <c r="G43" s="22">
        <v>48.02</v>
      </c>
      <c r="H43" s="4">
        <v>8</v>
      </c>
      <c r="I43" s="26">
        <f t="shared" si="3"/>
        <v>43.400000000000006</v>
      </c>
      <c r="J43" s="9">
        <v>8</v>
      </c>
      <c r="K43" s="22">
        <v>11.55</v>
      </c>
      <c r="L43" s="6">
        <v>0</v>
      </c>
      <c r="M43" s="26">
        <f t="shared" si="2"/>
        <v>20.790000000000003</v>
      </c>
      <c r="N43" s="9">
        <v>0</v>
      </c>
    </row>
    <row r="44" spans="1:14" ht="12.75">
      <c r="A44" s="4" t="s">
        <v>42</v>
      </c>
      <c r="B44" s="4">
        <v>3</v>
      </c>
      <c r="C44" s="22">
        <v>37.14</v>
      </c>
      <c r="D44" s="6">
        <v>0</v>
      </c>
      <c r="E44" s="26">
        <f t="shared" si="4"/>
        <v>28.42</v>
      </c>
      <c r="F44" s="9">
        <v>0</v>
      </c>
      <c r="G44" s="22">
        <v>40.66</v>
      </c>
      <c r="H44" s="4">
        <v>3</v>
      </c>
      <c r="I44" s="26">
        <f t="shared" si="3"/>
        <v>31.939999999999998</v>
      </c>
      <c r="J44" s="9">
        <v>0</v>
      </c>
      <c r="K44" s="22">
        <v>21.8</v>
      </c>
      <c r="L44" s="6">
        <v>0</v>
      </c>
      <c r="M44" s="26">
        <f t="shared" si="2"/>
        <v>39.24</v>
      </c>
      <c r="N44" s="9">
        <v>3</v>
      </c>
    </row>
    <row r="45" spans="1:14" ht="12.75">
      <c r="A45" s="4" t="s">
        <v>43</v>
      </c>
      <c r="B45" s="4">
        <v>11</v>
      </c>
      <c r="C45" s="22">
        <v>47.08</v>
      </c>
      <c r="D45" s="6">
        <v>11</v>
      </c>
      <c r="E45" s="26">
        <f t="shared" si="4"/>
        <v>43.044</v>
      </c>
      <c r="F45" s="8">
        <v>11</v>
      </c>
      <c r="G45" s="22">
        <v>42.43</v>
      </c>
      <c r="H45" s="4">
        <v>0</v>
      </c>
      <c r="I45" s="26">
        <f t="shared" si="3"/>
        <v>38.394</v>
      </c>
      <c r="J45" s="9">
        <v>0</v>
      </c>
      <c r="K45" s="22">
        <v>10.09</v>
      </c>
      <c r="L45" s="6">
        <v>0</v>
      </c>
      <c r="M45" s="26">
        <f t="shared" si="2"/>
        <v>18.162</v>
      </c>
      <c r="N45" s="9">
        <v>0</v>
      </c>
    </row>
    <row r="46" spans="1:14" ht="12.75">
      <c r="A46" s="4" t="s">
        <v>44</v>
      </c>
      <c r="B46" s="4">
        <v>32</v>
      </c>
      <c r="C46" s="22">
        <v>37.08</v>
      </c>
      <c r="D46" s="6">
        <v>0</v>
      </c>
      <c r="E46" s="26">
        <f t="shared" si="4"/>
        <v>28.275999999999996</v>
      </c>
      <c r="F46" s="9">
        <v>0</v>
      </c>
      <c r="G46" s="22">
        <v>40.56</v>
      </c>
      <c r="H46" s="4">
        <v>32</v>
      </c>
      <c r="I46" s="26">
        <f t="shared" si="3"/>
        <v>31.756</v>
      </c>
      <c r="J46" s="9">
        <v>0</v>
      </c>
      <c r="K46" s="22">
        <v>22.01</v>
      </c>
      <c r="L46" s="6">
        <v>0</v>
      </c>
      <c r="M46" s="26">
        <f t="shared" si="2"/>
        <v>39.618</v>
      </c>
      <c r="N46" s="9">
        <v>32</v>
      </c>
    </row>
    <row r="47" spans="1:14" ht="12.75">
      <c r="A47" s="4" t="s">
        <v>45</v>
      </c>
      <c r="B47" s="4">
        <v>5</v>
      </c>
      <c r="C47" s="22">
        <v>24.65</v>
      </c>
      <c r="D47" s="6">
        <v>0</v>
      </c>
      <c r="E47" s="26">
        <f t="shared" si="4"/>
        <v>13.713999999999997</v>
      </c>
      <c r="F47" s="9">
        <v>0</v>
      </c>
      <c r="G47" s="22">
        <v>43.36</v>
      </c>
      <c r="H47" s="4">
        <v>5</v>
      </c>
      <c r="I47" s="26">
        <f t="shared" si="3"/>
        <v>32.424</v>
      </c>
      <c r="J47" s="9">
        <v>0</v>
      </c>
      <c r="K47" s="22">
        <v>27.34</v>
      </c>
      <c r="L47" s="6">
        <v>0</v>
      </c>
      <c r="M47" s="26">
        <f t="shared" si="2"/>
        <v>49.212</v>
      </c>
      <c r="N47" s="9">
        <v>5</v>
      </c>
    </row>
    <row r="48" spans="1:14" ht="12.75">
      <c r="A48" s="4" t="s">
        <v>46</v>
      </c>
      <c r="B48" s="4">
        <v>3</v>
      </c>
      <c r="C48" s="22">
        <v>46.11</v>
      </c>
      <c r="D48" s="6">
        <v>3</v>
      </c>
      <c r="E48" s="26">
        <f t="shared" si="4"/>
        <v>36.998</v>
      </c>
      <c r="F48" s="9">
        <v>0</v>
      </c>
      <c r="G48" s="22">
        <v>30.42</v>
      </c>
      <c r="H48" s="4">
        <v>0</v>
      </c>
      <c r="I48" s="26">
        <f t="shared" si="3"/>
        <v>21.308</v>
      </c>
      <c r="J48" s="9">
        <v>0</v>
      </c>
      <c r="K48" s="22">
        <v>22.78</v>
      </c>
      <c r="L48" s="6">
        <v>0</v>
      </c>
      <c r="M48" s="26">
        <f t="shared" si="2"/>
        <v>41.004000000000005</v>
      </c>
      <c r="N48" s="9">
        <v>3</v>
      </c>
    </row>
    <row r="49" spans="1:14" ht="12.75">
      <c r="A49" s="4" t="s">
        <v>47</v>
      </c>
      <c r="B49" s="4">
        <v>13</v>
      </c>
      <c r="C49" s="22">
        <v>40.59</v>
      </c>
      <c r="D49" s="6">
        <v>0</v>
      </c>
      <c r="E49" s="26">
        <f t="shared" si="4"/>
        <v>35.138000000000005</v>
      </c>
      <c r="F49" s="9">
        <v>0</v>
      </c>
      <c r="G49" s="22">
        <v>44.97</v>
      </c>
      <c r="H49" s="4">
        <v>13</v>
      </c>
      <c r="I49" s="26">
        <f t="shared" si="3"/>
        <v>39.518</v>
      </c>
      <c r="J49" s="9">
        <v>13</v>
      </c>
      <c r="K49" s="22">
        <v>13.63</v>
      </c>
      <c r="L49" s="6">
        <v>0</v>
      </c>
      <c r="M49" s="26">
        <f t="shared" si="2"/>
        <v>24.534000000000002</v>
      </c>
      <c r="N49" s="9">
        <v>0</v>
      </c>
    </row>
    <row r="50" spans="1:14" ht="12.75">
      <c r="A50" s="4" t="s">
        <v>48</v>
      </c>
      <c r="B50" s="4">
        <v>11</v>
      </c>
      <c r="C50" s="22">
        <v>43.41</v>
      </c>
      <c r="D50" s="6">
        <v>11</v>
      </c>
      <c r="E50" s="26">
        <f t="shared" si="4"/>
        <v>33.937999999999995</v>
      </c>
      <c r="F50" s="9">
        <v>0</v>
      </c>
      <c r="G50" s="22">
        <v>31.97</v>
      </c>
      <c r="H50" s="4">
        <v>0</v>
      </c>
      <c r="I50" s="26">
        <f>G50-((M51-K51)/2)</f>
        <v>25.602</v>
      </c>
      <c r="J50" s="9">
        <v>0</v>
      </c>
      <c r="K50" s="22">
        <v>23.68</v>
      </c>
      <c r="L50" s="6">
        <v>0</v>
      </c>
      <c r="M50" s="26">
        <f t="shared" si="2"/>
        <v>42.624</v>
      </c>
      <c r="N50" s="9">
        <v>11</v>
      </c>
    </row>
    <row r="51" spans="1:14" ht="12.75">
      <c r="A51" s="4" t="s">
        <v>49</v>
      </c>
      <c r="B51" s="4">
        <v>5</v>
      </c>
      <c r="C51" s="22">
        <v>48.41</v>
      </c>
      <c r="D51" s="6">
        <v>5</v>
      </c>
      <c r="E51" s="26">
        <f t="shared" si="4"/>
        <v>42.041999999999994</v>
      </c>
      <c r="F51" s="8">
        <v>5</v>
      </c>
      <c r="G51" s="22">
        <v>35.39</v>
      </c>
      <c r="H51" s="4">
        <v>0</v>
      </c>
      <c r="I51" s="26">
        <f>G51-((M51-K51)/2)</f>
        <v>29.022000000000002</v>
      </c>
      <c r="J51" s="9">
        <v>0</v>
      </c>
      <c r="K51" s="22">
        <v>15.92</v>
      </c>
      <c r="L51" s="6">
        <v>0</v>
      </c>
      <c r="M51" s="26">
        <f t="shared" si="2"/>
        <v>28.656</v>
      </c>
      <c r="N51" s="9">
        <v>0</v>
      </c>
    </row>
    <row r="52" spans="1:14" ht="12.75">
      <c r="A52" s="4" t="s">
        <v>50</v>
      </c>
      <c r="B52" s="4">
        <v>11</v>
      </c>
      <c r="C52" s="22">
        <v>41.13</v>
      </c>
      <c r="D52" s="6">
        <v>11</v>
      </c>
      <c r="E52" s="26">
        <f t="shared" si="4"/>
        <v>32.526</v>
      </c>
      <c r="F52" s="9">
        <v>0</v>
      </c>
      <c r="G52" s="22">
        <v>36.78</v>
      </c>
      <c r="H52" s="4">
        <v>0</v>
      </c>
      <c r="I52" s="26">
        <f>G52-((M52-K52)/2)</f>
        <v>28.176000000000002</v>
      </c>
      <c r="J52" s="9">
        <v>0</v>
      </c>
      <c r="K52" s="22">
        <v>21.51</v>
      </c>
      <c r="L52" s="6">
        <v>0</v>
      </c>
      <c r="M52" s="26">
        <f t="shared" si="2"/>
        <v>38.718</v>
      </c>
      <c r="N52" s="9">
        <v>11</v>
      </c>
    </row>
    <row r="53" spans="1:14" ht="12.75">
      <c r="A53" s="4" t="s">
        <v>51</v>
      </c>
      <c r="B53" s="4">
        <v>3</v>
      </c>
      <c r="C53" s="22">
        <v>34.1</v>
      </c>
      <c r="D53" s="6">
        <v>0</v>
      </c>
      <c r="E53" s="26">
        <f t="shared" si="4"/>
        <v>23.84</v>
      </c>
      <c r="F53" s="9">
        <v>0</v>
      </c>
      <c r="G53" s="22">
        <v>39.7</v>
      </c>
      <c r="H53" s="4">
        <v>3</v>
      </c>
      <c r="I53" s="26">
        <f>G53-((M53-K53)/2)</f>
        <v>29.44</v>
      </c>
      <c r="J53" s="9">
        <v>0</v>
      </c>
      <c r="K53" s="22">
        <v>25.65</v>
      </c>
      <c r="L53" s="6">
        <v>0</v>
      </c>
      <c r="M53" s="26">
        <f t="shared" si="2"/>
        <v>46.17</v>
      </c>
      <c r="N53" s="9">
        <v>3</v>
      </c>
    </row>
    <row r="54" spans="1:16" ht="12.75">
      <c r="A54" s="13" t="s">
        <v>52</v>
      </c>
      <c r="B54" s="13">
        <f>SUM(B3:B53)</f>
        <v>538</v>
      </c>
      <c r="C54" s="24">
        <v>43.01</v>
      </c>
      <c r="D54" s="14">
        <f>SUM(D3:D53)</f>
        <v>370</v>
      </c>
      <c r="E54" s="28">
        <f t="shared" si="4"/>
        <v>35.446</v>
      </c>
      <c r="F54" s="16">
        <f>SUM(F3:F53)</f>
        <v>246</v>
      </c>
      <c r="G54" s="24">
        <v>37.45</v>
      </c>
      <c r="H54" s="13">
        <f>SUM(H3:H53)</f>
        <v>168</v>
      </c>
      <c r="I54" s="28">
        <f>G54-((M54-K54)/2)</f>
        <v>29.886000000000003</v>
      </c>
      <c r="J54" s="15">
        <f>SUM(J3:J53)</f>
        <v>51</v>
      </c>
      <c r="K54" s="24">
        <v>18.91</v>
      </c>
      <c r="L54" s="14">
        <v>0</v>
      </c>
      <c r="M54" s="28">
        <f t="shared" si="2"/>
        <v>34.038000000000004</v>
      </c>
      <c r="N54" s="15">
        <f>SUM(N3:N53)</f>
        <v>241</v>
      </c>
      <c r="P54" s="2" t="s">
        <v>61</v>
      </c>
    </row>
    <row r="56" spans="5:9" ht="12.75">
      <c r="E56" s="25" t="s">
        <v>61</v>
      </c>
      <c r="I56" s="25" t="s">
        <v>61</v>
      </c>
    </row>
  </sheetData>
  <mergeCells count="5">
    <mergeCell ref="K1:N1"/>
    <mergeCell ref="A1:A2"/>
    <mergeCell ref="B1:B2"/>
    <mergeCell ref="C1:F1"/>
    <mergeCell ref="G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Fairvote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Richie</dc:creator>
  <cp:keywords/>
  <dc:description/>
  <cp:lastModifiedBy>Rob Richie</cp:lastModifiedBy>
  <dcterms:created xsi:type="dcterms:W3CDTF">2007-03-29T21:20:16Z</dcterms:created>
  <dcterms:modified xsi:type="dcterms:W3CDTF">2007-06-28T18:39:35Z</dcterms:modified>
  <cp:category/>
  <cp:version/>
  <cp:contentType/>
  <cp:contentStatus/>
</cp:coreProperties>
</file>