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ummary" sheetId="1" r:id="rId1"/>
    <sheet name="103rd Senators" sheetId="2" r:id="rId2"/>
    <sheet name="103rd Dems" sheetId="3" r:id="rId3"/>
    <sheet name="103rd GOP" sheetId="4" r:id="rId4"/>
    <sheet name="Bottom Dems" sheetId="5" r:id="rId5"/>
    <sheet name="Bottom GOP" sheetId="6" r:id="rId6"/>
  </sheets>
  <definedNames/>
  <calcPr fullCalcOnLoad="1"/>
</workbook>
</file>

<file path=xl/sharedStrings.xml><?xml version="1.0" encoding="utf-8"?>
<sst xmlns="http://schemas.openxmlformats.org/spreadsheetml/2006/main" count="502" uniqueCount="285">
  <si>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</si>
  <si>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</si>
  <si>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</si>
  <si>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</si>
  <si>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</si>
  <si>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</si>
  <si>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</si>
  <si>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</si>
  <si>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Deleware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</si>
  <si>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</si>
  <si>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</si>
  <si>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</si>
  <si>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</si>
  <si>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</si>
  <si>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</si>
  <si>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</si>
  <si>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</si>
  <si>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</si>
  <si>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</si>
  <si>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</si>
  <si>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</si>
  <si>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</si>
  <si>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</si>
  <si>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</si>
  <si>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</si>
  <si>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</si>
  <si>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</si>
  <si>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</si>
  <si>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</si>
  <si>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</si>
  <si>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</si>
  <si>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</si>
  <si>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</si>
  <si>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</si>
  <si>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</si>
  <si>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</si>
  <si>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</si>
  <si>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</si>
  <si>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</si>
  <si>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</si>
  <si>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</si>
  <si>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</si>
  <si>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</si>
  <si>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</si>
  <si>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</si>
  <si>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</si>
  <si>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</si>
  <si>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</si>
  <si>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</si>
  <si>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</si>
  <si>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</si>
  <si>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Senator 1</t>
  </si>
  <si>
    <t>Senator 2</t>
  </si>
  <si>
    <t>Senator 1 Last Election Results</t>
  </si>
  <si>
    <t>Senator 2 Last Election Results</t>
  </si>
  <si>
    <t>Howell Heflin</t>
  </si>
  <si>
    <t>Richard Shelby</t>
  </si>
  <si>
    <t>Ted Stevens</t>
  </si>
  <si>
    <t>Frank Murkowski</t>
  </si>
  <si>
    <t>Dennis DeConcini</t>
  </si>
  <si>
    <t>John McCain</t>
  </si>
  <si>
    <t>Dale Bumpers</t>
  </si>
  <si>
    <t>David Pryor</t>
  </si>
  <si>
    <t>Hank Brown</t>
  </si>
  <si>
    <t>Christopher Dodd</t>
  </si>
  <si>
    <t>Joe Lieberman</t>
  </si>
  <si>
    <t>William Roth</t>
  </si>
  <si>
    <t>Joe Biden</t>
  </si>
  <si>
    <t>Bob Graham</t>
  </si>
  <si>
    <t>Connie Mack</t>
  </si>
  <si>
    <t>Sam Nunn</t>
  </si>
  <si>
    <t>Daniel Inouye</t>
  </si>
  <si>
    <t>Daniel Akaka</t>
  </si>
  <si>
    <t>Larry Craig</t>
  </si>
  <si>
    <t>Paul Simon</t>
  </si>
  <si>
    <t>Richard Lugar</t>
  </si>
  <si>
    <t>Daniel Coats</t>
  </si>
  <si>
    <t>Chuck Grassley</t>
  </si>
  <si>
    <t>Tom Harkin</t>
  </si>
  <si>
    <t>Bob Dole</t>
  </si>
  <si>
    <t>Nancy Kassebaum</t>
  </si>
  <si>
    <t>Wendell Ford</t>
  </si>
  <si>
    <t>Mitch McConnell</t>
  </si>
  <si>
    <t>J. Bennett Johnston</t>
  </si>
  <si>
    <t>John Breaux</t>
  </si>
  <si>
    <t>William Cohen</t>
  </si>
  <si>
    <t>George Mitchell</t>
  </si>
  <si>
    <t>Paul Sarbanes</t>
  </si>
  <si>
    <t>Barbara Mikulski</t>
  </si>
  <si>
    <t>Ted Kennedy</t>
  </si>
  <si>
    <t>John Kerry</t>
  </si>
  <si>
    <t>Don Riegle</t>
  </si>
  <si>
    <t>Carl Levin</t>
  </si>
  <si>
    <t>Dave Durenberger</t>
  </si>
  <si>
    <t>Paul Wellstone</t>
  </si>
  <si>
    <t>Thad Cochran</t>
  </si>
  <si>
    <t>Trent Lott</t>
  </si>
  <si>
    <t>John Danforth</t>
  </si>
  <si>
    <t>Kit Bond</t>
  </si>
  <si>
    <t>Max Baucus</t>
  </si>
  <si>
    <t>Conrad Burns</t>
  </si>
  <si>
    <t>Jim Exon</t>
  </si>
  <si>
    <t>J. Robert Kerrey</t>
  </si>
  <si>
    <t>Harry Reid</t>
  </si>
  <si>
    <t>Richard Bryan</t>
  </si>
  <si>
    <t>Bob Smith</t>
  </si>
  <si>
    <t>Bill Bradley</t>
  </si>
  <si>
    <t>Frank Lautenberg</t>
  </si>
  <si>
    <t>Jeff Bingaman</t>
  </si>
  <si>
    <t>Patrick Moynihan</t>
  </si>
  <si>
    <t>Alfonse D'Amato</t>
  </si>
  <si>
    <t>Jesse Helms</t>
  </si>
  <si>
    <t>John Glenn Jr.</t>
  </si>
  <si>
    <t>Howard Metzenbaum</t>
  </si>
  <si>
    <t>David Boren</t>
  </si>
  <si>
    <t>Don Nickles</t>
  </si>
  <si>
    <t>Mark Hatfield</t>
  </si>
  <si>
    <t>Bob Packwood</t>
  </si>
  <si>
    <t>Arlen Specter</t>
  </si>
  <si>
    <t>Claiborne Pell</t>
  </si>
  <si>
    <t>John Chafee</t>
  </si>
  <si>
    <t>Strom Thurmond</t>
  </si>
  <si>
    <t>Ernest Hollings</t>
  </si>
  <si>
    <t>Larry Pressler</t>
  </si>
  <si>
    <t>Tom Daschle</t>
  </si>
  <si>
    <t>Jim Sasser</t>
  </si>
  <si>
    <t>Phil Gramm</t>
  </si>
  <si>
    <t>Orrin Hatch</t>
  </si>
  <si>
    <t>Patrick Leahy</t>
  </si>
  <si>
    <t>*Jim Jeffords</t>
  </si>
  <si>
    <t>*Jim was in 102nd Congress, still a Republican</t>
  </si>
  <si>
    <t>John Warner</t>
  </si>
  <si>
    <t>Charles Robb</t>
  </si>
  <si>
    <t>Slade Gordon</t>
  </si>
  <si>
    <t>Robert Byrd</t>
  </si>
  <si>
    <t>Jay Rockefeller</t>
  </si>
  <si>
    <t>Herb Kohl</t>
  </si>
  <si>
    <t>Malcolm Napp</t>
  </si>
  <si>
    <t>Alan Simpson</t>
  </si>
  <si>
    <t>1992 Senate Composition (103rd Congress)</t>
  </si>
  <si>
    <t>Dianne Feinstein</t>
  </si>
  <si>
    <t>Barbara Boxer</t>
  </si>
  <si>
    <t xml:space="preserve">Ben Campbell </t>
  </si>
  <si>
    <t>Paul Coverdell</t>
  </si>
  <si>
    <t>Dirk Kempthorne</t>
  </si>
  <si>
    <t>Carol Moseley-Braun</t>
  </si>
  <si>
    <t>Judd Gregg</t>
  </si>
  <si>
    <t>Peter Domenici</t>
  </si>
  <si>
    <t>Lauch Faircloth</t>
  </si>
  <si>
    <t>Byron Dorgan</t>
  </si>
  <si>
    <t>Robert Bennett</t>
  </si>
  <si>
    <t>Patty Murray</t>
  </si>
  <si>
    <t>Russell Feingold</t>
  </si>
  <si>
    <t>*Louisiana State Law stipulates no count needed given a majority win</t>
  </si>
  <si>
    <t>Kent Conrad (via the death of Quentin Burdick)</t>
  </si>
  <si>
    <t>Harlan Matthews (via Al Gore's appointment to VP</t>
  </si>
  <si>
    <t>Harris Wofford (via Special Election)</t>
  </si>
  <si>
    <t>Kay Hutchison (via Special Election)</t>
  </si>
  <si>
    <t>1992 Senate Democrat Composition</t>
  </si>
  <si>
    <t>Numbers Represented</t>
  </si>
  <si>
    <t>Totals</t>
  </si>
  <si>
    <t>1992 Senate Republican Composition</t>
  </si>
  <si>
    <t>Number Represented</t>
  </si>
  <si>
    <t>Democrat Rep</t>
  </si>
  <si>
    <t>Republican Rep</t>
  </si>
  <si>
    <t>Democrat Senators</t>
  </si>
  <si>
    <t>Republican Senators</t>
  </si>
  <si>
    <t>Percentage of Total</t>
  </si>
  <si>
    <t>Lowest 40 Breakdown</t>
  </si>
  <si>
    <t xml:space="preserve">Democrat Senators </t>
  </si>
  <si>
    <t xml:space="preserve">State </t>
  </si>
  <si>
    <t>Numbers</t>
  </si>
  <si>
    <t>Alabama 1</t>
  </si>
  <si>
    <t>Alabama 2</t>
  </si>
  <si>
    <t>Arizona 1</t>
  </si>
  <si>
    <t>Arkansas 1</t>
  </si>
  <si>
    <t>Arkansas 2</t>
  </si>
  <si>
    <t>California 1</t>
  </si>
  <si>
    <t>California 2</t>
  </si>
  <si>
    <t>Colorado 2</t>
  </si>
  <si>
    <t>Connecticut 1</t>
  </si>
  <si>
    <t>Connecticut 2</t>
  </si>
  <si>
    <t>Delaware 2</t>
  </si>
  <si>
    <t>Florida 1</t>
  </si>
  <si>
    <t>Georgia 1</t>
  </si>
  <si>
    <t>Hawaii 1</t>
  </si>
  <si>
    <t>Hawaii 2</t>
  </si>
  <si>
    <t>Illinois 1</t>
  </si>
  <si>
    <t>Illinois 2</t>
  </si>
  <si>
    <t>Iowa 2</t>
  </si>
  <si>
    <t>Kentucky 1</t>
  </si>
  <si>
    <t>Louisiana 1</t>
  </si>
  <si>
    <t>Louisiana 2</t>
  </si>
  <si>
    <t>Maine 2</t>
  </si>
  <si>
    <t>Maryland 1</t>
  </si>
  <si>
    <t>Maryland 2</t>
  </si>
  <si>
    <t>Massachusetts 1</t>
  </si>
  <si>
    <t>Massachusetts 2</t>
  </si>
  <si>
    <t>Michigan 1</t>
  </si>
  <si>
    <t>Michigan 2</t>
  </si>
  <si>
    <t>Minnesota 2</t>
  </si>
  <si>
    <t>Montana 1</t>
  </si>
  <si>
    <t>Nebraska 1</t>
  </si>
  <si>
    <t>Nebraska 2</t>
  </si>
  <si>
    <t>Nevada 1</t>
  </si>
  <si>
    <t>Nevada 2</t>
  </si>
  <si>
    <t>New Jersey 1</t>
  </si>
  <si>
    <t>New Jersey 2</t>
  </si>
  <si>
    <t>New Mexico 2</t>
  </si>
  <si>
    <t>New York 1</t>
  </si>
  <si>
    <t>North Dakota 1</t>
  </si>
  <si>
    <t>North Dakota 2</t>
  </si>
  <si>
    <t>Ohio 1</t>
  </si>
  <si>
    <t>Ohio 2</t>
  </si>
  <si>
    <t>Oklahoma 1</t>
  </si>
  <si>
    <t>Pennsylvania 2</t>
  </si>
  <si>
    <t>Rhode Island 1</t>
  </si>
  <si>
    <t>South Carolina 2</t>
  </si>
  <si>
    <t>South Dakota 2</t>
  </si>
  <si>
    <t>Tennessee 1</t>
  </si>
  <si>
    <t>Tennessee 2</t>
  </si>
  <si>
    <t>Vermont 1</t>
  </si>
  <si>
    <t>Virginia 2</t>
  </si>
  <si>
    <t>Washington 2</t>
  </si>
  <si>
    <t>West Virginia 1</t>
  </si>
  <si>
    <t>West Virginia 2</t>
  </si>
  <si>
    <t>Wisconsin 1</t>
  </si>
  <si>
    <t>Wisconsin 2</t>
  </si>
  <si>
    <t>Bottom 40 Representation</t>
  </si>
  <si>
    <t>Total Winning Votes (1988,1990,1992)</t>
  </si>
  <si>
    <t>Total Votes (1988,1990,1992)</t>
  </si>
  <si>
    <t xml:space="preserve">Percentage of Total Votes </t>
  </si>
  <si>
    <t>Percentage of Winning Votes</t>
  </si>
  <si>
    <t>Bottom 40 Breakdown</t>
  </si>
  <si>
    <t>States</t>
  </si>
  <si>
    <t>Alaska 1</t>
  </si>
  <si>
    <t>Alaska 2</t>
  </si>
  <si>
    <t>Arizona 2</t>
  </si>
  <si>
    <t>Colorado 1</t>
  </si>
  <si>
    <t>Delaware 1</t>
  </si>
  <si>
    <t>Florida 2</t>
  </si>
  <si>
    <t>Georgia 2</t>
  </si>
  <si>
    <t>Idaho 1</t>
  </si>
  <si>
    <t>Idaho 2</t>
  </si>
  <si>
    <t>Indiana 1</t>
  </si>
  <si>
    <t>Indiana 2</t>
  </si>
  <si>
    <t>Iowa 1</t>
  </si>
  <si>
    <t>Kansas 1</t>
  </si>
  <si>
    <t>Kansas 2</t>
  </si>
  <si>
    <t>Kentucky 2</t>
  </si>
  <si>
    <t>Maine 1</t>
  </si>
  <si>
    <t xml:space="preserve">Minnesota 1 </t>
  </si>
  <si>
    <t>Mississippi 1</t>
  </si>
  <si>
    <t>Mississippi 2</t>
  </si>
  <si>
    <t>Missouri 1</t>
  </si>
  <si>
    <t>Missouri 2</t>
  </si>
  <si>
    <t>Montana 2</t>
  </si>
  <si>
    <t>New Hampshire 1</t>
  </si>
  <si>
    <t>New Hampshire 2</t>
  </si>
  <si>
    <t>New Mexico 1</t>
  </si>
  <si>
    <t>New York 2</t>
  </si>
  <si>
    <t>North Carolina 1</t>
  </si>
  <si>
    <t>North Carolina 2</t>
  </si>
  <si>
    <t>Oklahoma 2</t>
  </si>
  <si>
    <t>Oregon 1</t>
  </si>
  <si>
    <t>Oregon 2</t>
  </si>
  <si>
    <t>Pennsylvania 1</t>
  </si>
  <si>
    <t>Rhode Island 2</t>
  </si>
  <si>
    <t>South Carolina 1</t>
  </si>
  <si>
    <t>South Dakota 1</t>
  </si>
  <si>
    <t>Texas 1</t>
  </si>
  <si>
    <t>Texas 2</t>
  </si>
  <si>
    <t>Utah 1</t>
  </si>
  <si>
    <t>Utah 2</t>
  </si>
  <si>
    <t>Virginia 1</t>
  </si>
  <si>
    <t>Washington 1</t>
  </si>
  <si>
    <t>Wyoming 1</t>
  </si>
  <si>
    <t>Wyoming 2</t>
  </si>
  <si>
    <t>Vermont 2</t>
  </si>
  <si>
    <t>Percentage of Total Votes</t>
  </si>
  <si>
    <t>Bipartisan Senator</t>
  </si>
  <si>
    <t>21 Republicans</t>
  </si>
  <si>
    <t>19 Democrats</t>
  </si>
  <si>
    <t>Election data available from the Clerk of the U.S. House at:</t>
  </si>
  <si>
    <t>http://clerk.house.gov/members/electionInfo/elections.html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</si>
</sst>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5.57421875" style="0" customWidth="1"/>
    <col min="2" max="2" width="24.8515625" style="0" customWidth="1"/>
    <col min="5" max="5" width="55.8515625" style="0" customWidth="1"/>
  </cols>
  <sheetData>
    <row r="1" spans="1:2" ht="12.75">
      <c r="A1" s="1" t="s">
        <v>280</v>
      </c>
      <c r="B1" s="1"/>
    </row>
    <row r="2" spans="1:2" ht="12.75">
      <c r="A2" s="1" t="s">
        <v>233</v>
      </c>
      <c r="B2" s="1"/>
    </row>
    <row r="4" spans="1:10" ht="18">
      <c r="A4" s="2" t="s">
        <v>234</v>
      </c>
      <c r="B4" s="2" t="s">
        <v>171</v>
      </c>
      <c r="C4" s="2"/>
      <c r="D4" s="2"/>
      <c r="E4" s="23" t="s">
        <v>228</v>
      </c>
      <c r="F4" s="2"/>
      <c r="G4" s="2"/>
      <c r="H4" s="2"/>
      <c r="I4" s="2"/>
      <c r="J4" s="2"/>
    </row>
    <row r="5" spans="1:10" ht="18">
      <c r="A5" s="10" t="s">
        <v>276</v>
      </c>
      <c r="B5" s="14">
        <v>91143</v>
      </c>
      <c r="C5" s="10">
        <v>1</v>
      </c>
      <c r="D5" s="2"/>
      <c r="E5" s="24">
        <f>SUM(B5:B44)</f>
        <v>10735427</v>
      </c>
      <c r="F5" s="2"/>
      <c r="G5" s="2"/>
      <c r="H5" s="2"/>
      <c r="I5" s="2"/>
      <c r="J5" s="2"/>
    </row>
    <row r="6" spans="1:10" ht="12.75">
      <c r="A6" s="10" t="s">
        <v>277</v>
      </c>
      <c r="B6" s="14">
        <v>100784</v>
      </c>
      <c r="C6" s="10">
        <v>2</v>
      </c>
      <c r="D6" s="2"/>
      <c r="E6" s="21">
        <v>97230380</v>
      </c>
      <c r="F6" s="2"/>
      <c r="G6" s="2"/>
      <c r="H6" s="2"/>
      <c r="I6" s="2"/>
      <c r="J6" s="2"/>
    </row>
    <row r="7" spans="1:10" ht="12.75">
      <c r="A7" s="10" t="s">
        <v>182</v>
      </c>
      <c r="B7" s="11">
        <v>112918</v>
      </c>
      <c r="C7" s="10">
        <v>3</v>
      </c>
      <c r="D7" s="2"/>
      <c r="E7" s="21">
        <v>173053889</v>
      </c>
      <c r="F7" s="2"/>
      <c r="G7" s="2"/>
      <c r="H7" s="2"/>
      <c r="I7" s="2"/>
      <c r="J7" s="2"/>
    </row>
    <row r="8" spans="1:10" ht="12.75">
      <c r="A8" s="10" t="s">
        <v>235</v>
      </c>
      <c r="B8" s="14">
        <v>125806</v>
      </c>
      <c r="C8" s="10">
        <v>4</v>
      </c>
      <c r="D8" s="2"/>
      <c r="E8" s="13" t="s">
        <v>281</v>
      </c>
      <c r="F8" s="2"/>
      <c r="G8" s="2"/>
      <c r="H8" s="2"/>
      <c r="I8" s="2"/>
      <c r="J8" s="2"/>
    </row>
    <row r="9" spans="1:10" ht="12.75">
      <c r="A9" s="10" t="s">
        <v>236</v>
      </c>
      <c r="B9" s="14">
        <v>127163</v>
      </c>
      <c r="C9" s="10">
        <v>5</v>
      </c>
      <c r="D9" s="2"/>
      <c r="E9" s="16" t="s">
        <v>282</v>
      </c>
      <c r="F9" s="2"/>
      <c r="G9" s="2"/>
      <c r="H9" s="2"/>
      <c r="I9" s="2"/>
      <c r="J9" s="2"/>
    </row>
    <row r="10" spans="1:10" ht="18">
      <c r="A10" s="10" t="s">
        <v>269</v>
      </c>
      <c r="B10" s="14">
        <v>135682</v>
      </c>
      <c r="C10" s="10">
        <v>6</v>
      </c>
      <c r="D10" s="2"/>
      <c r="E10" s="23" t="s">
        <v>279</v>
      </c>
      <c r="F10" s="2"/>
      <c r="G10" s="2"/>
      <c r="H10" s="2"/>
      <c r="I10" s="2"/>
      <c r="J10" s="2"/>
    </row>
    <row r="11" spans="1:10" ht="18">
      <c r="A11" s="10" t="s">
        <v>239</v>
      </c>
      <c r="B11" s="14">
        <v>151115</v>
      </c>
      <c r="C11" s="10">
        <v>7</v>
      </c>
      <c r="D11" s="2"/>
      <c r="E11" s="23">
        <f>(E5/E7)*100</f>
        <v>6.2035167554079065</v>
      </c>
      <c r="F11" s="2"/>
      <c r="G11" s="2"/>
      <c r="H11" s="2"/>
      <c r="I11" s="2"/>
      <c r="J11" s="2"/>
    </row>
    <row r="12" spans="1:10" ht="18">
      <c r="A12" s="10" t="s">
        <v>221</v>
      </c>
      <c r="B12" s="11">
        <v>154762</v>
      </c>
      <c r="C12" s="10">
        <v>8</v>
      </c>
      <c r="D12" s="2"/>
      <c r="E12" s="23" t="s">
        <v>232</v>
      </c>
      <c r="F12" s="2"/>
      <c r="G12" s="2"/>
      <c r="H12" s="2"/>
      <c r="I12" s="2"/>
      <c r="J12" s="2"/>
    </row>
    <row r="13" spans="1:10" ht="18">
      <c r="A13" s="10" t="s">
        <v>278</v>
      </c>
      <c r="B13" s="14">
        <v>163183</v>
      </c>
      <c r="C13" s="10">
        <v>9</v>
      </c>
      <c r="D13" s="2"/>
      <c r="E13" s="23">
        <f>(E5/E6)*100</f>
        <v>11.041227032127201</v>
      </c>
      <c r="F13" s="2"/>
      <c r="G13" s="2"/>
      <c r="H13" s="2"/>
      <c r="I13" s="2"/>
      <c r="J13" s="2"/>
    </row>
    <row r="14" spans="1:10" ht="18">
      <c r="A14" s="10" t="s">
        <v>210</v>
      </c>
      <c r="B14" s="11">
        <v>171899</v>
      </c>
      <c r="C14" s="10">
        <v>10</v>
      </c>
      <c r="D14" s="2"/>
      <c r="E14" s="23"/>
      <c r="F14" s="2"/>
      <c r="G14" s="2"/>
      <c r="H14" s="2"/>
      <c r="I14" s="2"/>
      <c r="J14" s="2"/>
    </row>
    <row r="15" spans="1:10" ht="12.75">
      <c r="A15" s="10" t="s">
        <v>205</v>
      </c>
      <c r="B15" s="11">
        <v>175548</v>
      </c>
      <c r="C15" s="10">
        <v>11</v>
      </c>
      <c r="D15" s="2"/>
      <c r="E15" s="29" t="s">
        <v>283</v>
      </c>
      <c r="F15" s="2"/>
      <c r="G15" s="2"/>
      <c r="H15" s="2"/>
      <c r="I15" s="2"/>
      <c r="J15" s="2"/>
    </row>
    <row r="16" spans="1:10" ht="12.75">
      <c r="A16" s="10" t="s">
        <v>211</v>
      </c>
      <c r="B16" s="11">
        <v>179347</v>
      </c>
      <c r="C16" s="10">
        <v>12</v>
      </c>
      <c r="D16" s="2"/>
      <c r="E16" s="30" t="s">
        <v>284</v>
      </c>
      <c r="F16" s="2"/>
      <c r="G16" s="2"/>
      <c r="H16" s="2"/>
      <c r="I16" s="2"/>
      <c r="J16" s="2"/>
    </row>
    <row r="17" spans="1:10" ht="18">
      <c r="A17" s="10" t="s">
        <v>186</v>
      </c>
      <c r="B17" s="11">
        <v>188901</v>
      </c>
      <c r="C17" s="10">
        <v>13</v>
      </c>
      <c r="D17" s="2"/>
      <c r="E17" s="23"/>
      <c r="F17" s="2"/>
      <c r="G17" s="2"/>
      <c r="H17" s="2"/>
      <c r="I17" s="2"/>
      <c r="J17" s="2"/>
    </row>
    <row r="18" spans="1:10" ht="18">
      <c r="A18" s="10" t="s">
        <v>256</v>
      </c>
      <c r="B18" s="14">
        <v>189445</v>
      </c>
      <c r="C18" s="10">
        <v>14</v>
      </c>
      <c r="D18" s="2"/>
      <c r="E18" s="23"/>
      <c r="F18" s="2"/>
      <c r="G18" s="2"/>
      <c r="H18" s="2"/>
      <c r="I18" s="2"/>
      <c r="J18" s="2"/>
    </row>
    <row r="19" spans="1:10" ht="18">
      <c r="A19" s="10" t="s">
        <v>257</v>
      </c>
      <c r="B19" s="14">
        <v>189792</v>
      </c>
      <c r="C19" s="10">
        <v>15</v>
      </c>
      <c r="D19" s="2"/>
      <c r="E19" s="23"/>
      <c r="F19" s="2"/>
      <c r="G19" s="2"/>
      <c r="H19" s="2"/>
      <c r="I19" s="2"/>
      <c r="J19" s="2"/>
    </row>
    <row r="20" spans="1:10" ht="18">
      <c r="A20" s="10" t="s">
        <v>242</v>
      </c>
      <c r="B20" s="14">
        <v>193641</v>
      </c>
      <c r="C20" s="10">
        <v>16</v>
      </c>
      <c r="D20" s="2"/>
      <c r="E20" s="23"/>
      <c r="F20" s="2"/>
      <c r="G20" s="2"/>
      <c r="H20" s="2"/>
      <c r="I20" s="2"/>
      <c r="J20" s="2"/>
    </row>
    <row r="21" spans="1:10" ht="18">
      <c r="A21" s="10" t="s">
        <v>185</v>
      </c>
      <c r="B21" s="11">
        <v>208266</v>
      </c>
      <c r="C21" s="10">
        <v>17</v>
      </c>
      <c r="D21" s="2"/>
      <c r="E21" s="23"/>
      <c r="F21" s="2"/>
      <c r="G21" s="2"/>
      <c r="H21" s="2"/>
      <c r="I21" s="2"/>
      <c r="J21" s="2"/>
    </row>
    <row r="22" spans="1:10" ht="18">
      <c r="A22" s="10" t="s">
        <v>218</v>
      </c>
      <c r="B22" s="11">
        <v>217095</v>
      </c>
      <c r="C22" s="10">
        <v>18</v>
      </c>
      <c r="D22" s="2"/>
      <c r="E22" s="23"/>
      <c r="F22" s="2"/>
      <c r="G22" s="2"/>
      <c r="H22" s="2"/>
      <c r="I22" s="2"/>
      <c r="J22" s="2"/>
    </row>
    <row r="23" spans="1:10" ht="18">
      <c r="A23" s="10" t="s">
        <v>267</v>
      </c>
      <c r="B23" s="14">
        <v>217273</v>
      </c>
      <c r="C23" s="10">
        <v>19</v>
      </c>
      <c r="D23" s="2"/>
      <c r="E23" s="23"/>
      <c r="F23" s="2"/>
      <c r="G23" s="2"/>
      <c r="H23" s="2"/>
      <c r="I23" s="2"/>
      <c r="J23" s="2"/>
    </row>
    <row r="24" spans="1:10" ht="18">
      <c r="A24" s="10" t="s">
        <v>201</v>
      </c>
      <c r="B24" s="11">
        <v>217568</v>
      </c>
      <c r="C24" s="10">
        <v>20</v>
      </c>
      <c r="D24" s="2"/>
      <c r="E24" s="23"/>
      <c r="F24" s="2"/>
      <c r="G24" s="2"/>
      <c r="H24" s="2"/>
      <c r="I24" s="2"/>
      <c r="J24" s="2"/>
    </row>
    <row r="25" spans="1:10" ht="18">
      <c r="A25" s="10" t="s">
        <v>216</v>
      </c>
      <c r="B25" s="11">
        <v>225105</v>
      </c>
      <c r="C25" s="10">
        <v>21</v>
      </c>
      <c r="D25" s="2"/>
      <c r="E25" s="23"/>
      <c r="F25" s="2"/>
      <c r="G25" s="2"/>
      <c r="H25" s="2"/>
      <c r="I25" s="2"/>
      <c r="J25" s="2"/>
    </row>
    <row r="26" spans="1:10" ht="18">
      <c r="A26" s="10" t="s">
        <v>258</v>
      </c>
      <c r="B26" s="14">
        <v>249591</v>
      </c>
      <c r="C26" s="10">
        <v>22</v>
      </c>
      <c r="D26" s="2"/>
      <c r="E26" s="23"/>
      <c r="F26" s="2"/>
      <c r="G26" s="2"/>
      <c r="H26" s="2"/>
      <c r="I26" s="2"/>
      <c r="J26" s="2"/>
    </row>
    <row r="27" spans="1:10" ht="18">
      <c r="A27" s="10" t="s">
        <v>204</v>
      </c>
      <c r="B27" s="11">
        <v>253150</v>
      </c>
      <c r="C27" s="10">
        <v>23</v>
      </c>
      <c r="D27" s="2"/>
      <c r="E27" s="23"/>
      <c r="F27" s="2"/>
      <c r="G27" s="2"/>
      <c r="H27" s="2"/>
      <c r="I27" s="2"/>
      <c r="J27" s="2"/>
    </row>
    <row r="28" spans="1:10" ht="18">
      <c r="A28" s="10" t="s">
        <v>243</v>
      </c>
      <c r="B28" s="14">
        <v>270468</v>
      </c>
      <c r="C28" s="10">
        <v>24</v>
      </c>
      <c r="D28" s="2"/>
      <c r="E28" s="23"/>
      <c r="F28" s="2"/>
      <c r="G28" s="2"/>
      <c r="H28" s="2"/>
      <c r="I28" s="2"/>
      <c r="J28" s="2"/>
    </row>
    <row r="29" spans="1:10" ht="12.75">
      <c r="A29" s="10" t="s">
        <v>252</v>
      </c>
      <c r="B29" s="14">
        <v>274244</v>
      </c>
      <c r="C29" s="10">
        <v>25</v>
      </c>
      <c r="D29" s="2"/>
      <c r="E29" s="2"/>
      <c r="F29" s="2"/>
      <c r="G29" s="2"/>
      <c r="H29" s="2"/>
      <c r="I29" s="2"/>
      <c r="J29" s="2"/>
    </row>
    <row r="30" spans="1:10" ht="12.75">
      <c r="A30" s="10" t="s">
        <v>225</v>
      </c>
      <c r="B30" s="11">
        <v>276234</v>
      </c>
      <c r="C30" s="10">
        <v>26</v>
      </c>
      <c r="D30" s="2"/>
      <c r="E30" s="2"/>
      <c r="F30" s="2"/>
      <c r="G30" s="2"/>
      <c r="H30" s="2"/>
      <c r="I30" s="2"/>
      <c r="J30" s="2"/>
    </row>
    <row r="31" spans="1:10" ht="12.75">
      <c r="A31" s="10" t="s">
        <v>259</v>
      </c>
      <c r="B31" s="14">
        <v>296712</v>
      </c>
      <c r="C31" s="10">
        <v>27</v>
      </c>
      <c r="D31" s="2"/>
      <c r="E31" s="2"/>
      <c r="F31" s="2"/>
      <c r="G31" s="2"/>
      <c r="H31" s="2"/>
      <c r="I31" s="2"/>
      <c r="J31" s="2"/>
    </row>
    <row r="32" spans="1:10" ht="12.75">
      <c r="A32" s="10" t="s">
        <v>250</v>
      </c>
      <c r="B32" s="14">
        <v>319167</v>
      </c>
      <c r="C32" s="10">
        <v>28</v>
      </c>
      <c r="D32" s="2"/>
      <c r="E32" s="2"/>
      <c r="F32" s="2"/>
      <c r="G32" s="2"/>
      <c r="H32" s="2"/>
      <c r="I32" s="2"/>
      <c r="J32" s="2"/>
    </row>
    <row r="33" spans="1:10" ht="12.75">
      <c r="A33" s="10" t="s">
        <v>208</v>
      </c>
      <c r="B33" s="11">
        <v>321983</v>
      </c>
      <c r="C33" s="10">
        <v>29</v>
      </c>
      <c r="D33" s="2"/>
      <c r="E33" s="2"/>
      <c r="F33" s="2"/>
      <c r="G33" s="2"/>
      <c r="H33" s="2"/>
      <c r="I33" s="2"/>
      <c r="J33" s="2"/>
    </row>
    <row r="34" spans="1:10" ht="12.75">
      <c r="A34" s="10" t="s">
        <v>202</v>
      </c>
      <c r="B34" s="11">
        <v>349779</v>
      </c>
      <c r="C34" s="10">
        <v>30</v>
      </c>
      <c r="D34" s="2"/>
      <c r="E34" s="2"/>
      <c r="F34" s="2"/>
      <c r="G34" s="2"/>
      <c r="H34" s="2"/>
      <c r="I34" s="2"/>
      <c r="J34" s="2"/>
    </row>
    <row r="35" spans="1:10" ht="12.75">
      <c r="A35" s="10" t="s">
        <v>203</v>
      </c>
      <c r="B35" s="11">
        <v>378717</v>
      </c>
      <c r="C35" s="10">
        <v>31</v>
      </c>
      <c r="D35" s="2"/>
      <c r="E35" s="2"/>
      <c r="F35" s="2"/>
      <c r="G35" s="2"/>
      <c r="H35" s="2"/>
      <c r="I35" s="2"/>
      <c r="J35" s="2"/>
    </row>
    <row r="36" spans="1:10" ht="12.75">
      <c r="A36" s="10" t="s">
        <v>224</v>
      </c>
      <c r="B36" s="11">
        <v>410983</v>
      </c>
      <c r="C36" s="10">
        <v>32</v>
      </c>
      <c r="D36" s="2"/>
      <c r="E36" s="2"/>
      <c r="F36" s="2"/>
      <c r="G36" s="2"/>
      <c r="H36" s="2"/>
      <c r="I36" s="2"/>
      <c r="J36" s="2"/>
    </row>
    <row r="37" spans="1:10" ht="12.75">
      <c r="A37" s="10" t="s">
        <v>273</v>
      </c>
      <c r="B37" s="14">
        <v>420069</v>
      </c>
      <c r="C37" s="10">
        <v>33</v>
      </c>
      <c r="D37" s="2"/>
      <c r="E37" s="2"/>
      <c r="F37" s="2"/>
      <c r="G37" s="2"/>
      <c r="H37" s="2"/>
      <c r="I37" s="2"/>
      <c r="J37" s="2"/>
    </row>
    <row r="38" spans="1:10" ht="12.75">
      <c r="A38" s="10" t="s">
        <v>272</v>
      </c>
      <c r="B38" s="14">
        <v>430089</v>
      </c>
      <c r="C38" s="10">
        <v>34</v>
      </c>
      <c r="D38" s="2"/>
      <c r="E38" s="2"/>
      <c r="F38" s="2"/>
      <c r="G38" s="2"/>
      <c r="H38" s="2"/>
      <c r="I38" s="2"/>
      <c r="J38" s="2"/>
    </row>
    <row r="39" spans="1:10" ht="12.75">
      <c r="A39" s="10" t="s">
        <v>193</v>
      </c>
      <c r="B39" s="11">
        <v>452581</v>
      </c>
      <c r="C39" s="10">
        <v>35</v>
      </c>
      <c r="D39" s="2"/>
      <c r="E39" s="2"/>
      <c r="F39" s="2"/>
      <c r="G39" s="2"/>
      <c r="H39" s="2"/>
      <c r="I39" s="2"/>
      <c r="J39" s="2"/>
    </row>
    <row r="40" spans="1:10" ht="12.75">
      <c r="A40" s="10" t="s">
        <v>249</v>
      </c>
      <c r="B40" s="14">
        <v>478304</v>
      </c>
      <c r="C40" s="10">
        <v>36</v>
      </c>
      <c r="D40" s="2"/>
      <c r="E40" s="2"/>
      <c r="F40" s="2"/>
      <c r="G40" s="2"/>
      <c r="H40" s="2"/>
      <c r="I40" s="2"/>
      <c r="J40" s="2"/>
    </row>
    <row r="41" spans="1:10" ht="12.75">
      <c r="A41" s="10" t="s">
        <v>268</v>
      </c>
      <c r="B41" s="14">
        <v>482032</v>
      </c>
      <c r="C41" s="10">
        <v>37</v>
      </c>
      <c r="D41" s="2"/>
      <c r="E41" s="2"/>
      <c r="F41" s="2"/>
      <c r="G41" s="2"/>
      <c r="H41" s="2"/>
      <c r="I41" s="2"/>
      <c r="J41" s="2"/>
    </row>
    <row r="42" spans="1:10" ht="12.75">
      <c r="A42" s="10" t="s">
        <v>176</v>
      </c>
      <c r="B42" s="11">
        <v>493610</v>
      </c>
      <c r="C42" s="10">
        <v>38</v>
      </c>
      <c r="D42" s="2"/>
      <c r="E42" s="2"/>
      <c r="F42" s="2"/>
      <c r="G42" s="2"/>
      <c r="H42" s="2"/>
      <c r="I42" s="2"/>
      <c r="J42" s="2"/>
    </row>
    <row r="43" spans="1:10" ht="12.75">
      <c r="A43" s="10" t="s">
        <v>253</v>
      </c>
      <c r="B43" s="14">
        <v>510380</v>
      </c>
      <c r="C43" s="10">
        <v>39</v>
      </c>
      <c r="D43" s="2"/>
      <c r="E43" s="2"/>
      <c r="F43" s="2"/>
      <c r="G43" s="2"/>
      <c r="H43" s="2"/>
      <c r="I43" s="2"/>
      <c r="J43" s="2"/>
    </row>
    <row r="44" spans="1:10" ht="12.75">
      <c r="A44" s="10" t="s">
        <v>220</v>
      </c>
      <c r="B44" s="11">
        <v>530898</v>
      </c>
      <c r="C44" s="10">
        <v>40</v>
      </c>
      <c r="D44" s="2"/>
      <c r="E44" s="2"/>
      <c r="F44" s="2"/>
      <c r="G44" s="2"/>
      <c r="H44" s="2"/>
      <c r="I44" s="2"/>
      <c r="J44" s="2"/>
    </row>
    <row r="45" spans="1:10" ht="12.75">
      <c r="A45" s="3" t="s">
        <v>189</v>
      </c>
      <c r="B45" s="5">
        <v>535975</v>
      </c>
      <c r="D45" s="2"/>
      <c r="E45" s="2"/>
      <c r="F45" s="2"/>
      <c r="G45" s="2"/>
      <c r="H45" s="2"/>
      <c r="I45" s="2"/>
      <c r="J45" s="2"/>
    </row>
    <row r="46" spans="1:10" ht="12.75">
      <c r="A46" s="3" t="s">
        <v>175</v>
      </c>
      <c r="B46" s="5">
        <v>553635</v>
      </c>
      <c r="D46" s="2"/>
      <c r="E46" s="2"/>
      <c r="F46" s="2"/>
      <c r="G46" s="2"/>
      <c r="H46" s="2"/>
      <c r="I46" s="2"/>
      <c r="J46" s="2"/>
    </row>
    <row r="47" spans="1:10" ht="12.75">
      <c r="A47" s="3" t="s">
        <v>238</v>
      </c>
      <c r="B47" s="7">
        <v>569048</v>
      </c>
      <c r="D47" s="2"/>
      <c r="E47" s="2"/>
      <c r="F47" s="2"/>
      <c r="G47" s="2"/>
      <c r="H47" s="2"/>
      <c r="I47" s="2"/>
      <c r="J47" s="2"/>
    </row>
    <row r="48" spans="1:10" ht="12.75">
      <c r="A48" s="3" t="s">
        <v>180</v>
      </c>
      <c r="B48" s="5">
        <v>577662</v>
      </c>
      <c r="D48" s="2"/>
      <c r="E48" s="2"/>
      <c r="F48" s="2"/>
      <c r="G48" s="2"/>
      <c r="H48" s="2"/>
      <c r="I48" s="2"/>
      <c r="J48" s="2"/>
    </row>
    <row r="49" spans="1:10" ht="12.75">
      <c r="A49" s="3" t="s">
        <v>248</v>
      </c>
      <c r="B49" s="7">
        <v>578605</v>
      </c>
      <c r="D49" s="2"/>
      <c r="E49" s="2"/>
      <c r="F49" s="2"/>
      <c r="G49" s="2"/>
      <c r="H49" s="2"/>
      <c r="I49" s="2"/>
      <c r="J49" s="2"/>
    </row>
    <row r="50" spans="1:10" ht="12.75">
      <c r="A50" s="3" t="s">
        <v>264</v>
      </c>
      <c r="B50" s="7">
        <v>590095</v>
      </c>
      <c r="D50" s="2"/>
      <c r="E50" s="2"/>
      <c r="F50" s="2"/>
      <c r="G50" s="2"/>
      <c r="H50" s="2"/>
      <c r="I50" s="2"/>
      <c r="J50" s="2"/>
    </row>
    <row r="51" spans="1:10" ht="12.75">
      <c r="A51" s="3" t="s">
        <v>217</v>
      </c>
      <c r="B51" s="5">
        <v>591030</v>
      </c>
      <c r="D51" s="2"/>
      <c r="E51" s="2"/>
      <c r="F51" s="2"/>
      <c r="G51" s="2"/>
      <c r="H51" s="2"/>
      <c r="I51" s="2"/>
      <c r="J51" s="2"/>
    </row>
    <row r="52" spans="1:10" ht="12.75">
      <c r="A52" s="3" t="s">
        <v>192</v>
      </c>
      <c r="B52" s="5">
        <v>616021</v>
      </c>
      <c r="D52" s="2"/>
      <c r="E52" s="2"/>
      <c r="F52" s="2"/>
      <c r="G52" s="2"/>
      <c r="H52" s="2"/>
      <c r="I52" s="2"/>
      <c r="J52" s="2"/>
    </row>
    <row r="53" spans="1:10" ht="12.75">
      <c r="A53" s="3" t="s">
        <v>241</v>
      </c>
      <c r="B53" s="7">
        <v>635114</v>
      </c>
      <c r="D53" s="2"/>
      <c r="E53" s="2"/>
      <c r="F53" s="2"/>
      <c r="G53" s="2"/>
      <c r="H53" s="2"/>
      <c r="I53" s="2"/>
      <c r="J53" s="2"/>
    </row>
    <row r="54" spans="1:10" ht="12.75">
      <c r="A54" s="3" t="s">
        <v>174</v>
      </c>
      <c r="B54" s="5">
        <v>660403</v>
      </c>
      <c r="D54" s="2"/>
      <c r="E54" s="2"/>
      <c r="F54" s="2"/>
      <c r="G54" s="2"/>
      <c r="H54" s="2"/>
      <c r="I54" s="2"/>
      <c r="J54" s="2"/>
    </row>
    <row r="55" spans="1:10" ht="12.75">
      <c r="A55" s="3" t="s">
        <v>181</v>
      </c>
      <c r="B55" s="5">
        <v>688499</v>
      </c>
      <c r="D55" s="2"/>
      <c r="E55" s="2"/>
      <c r="F55" s="2"/>
      <c r="G55" s="2"/>
      <c r="H55" s="2"/>
      <c r="I55" s="2"/>
      <c r="J55" s="2"/>
    </row>
    <row r="56" spans="1:10" ht="12.75">
      <c r="A56" s="3" t="s">
        <v>247</v>
      </c>
      <c r="B56" s="7">
        <v>706246</v>
      </c>
      <c r="D56" s="2"/>
      <c r="E56" s="2"/>
      <c r="F56" s="2"/>
      <c r="G56" s="2"/>
      <c r="H56" s="2"/>
      <c r="I56" s="2"/>
      <c r="J56" s="2"/>
    </row>
    <row r="57" spans="1:10" ht="12.75">
      <c r="A57" s="3" t="s">
        <v>265</v>
      </c>
      <c r="B57" s="7">
        <v>717455</v>
      </c>
      <c r="D57" s="2"/>
      <c r="E57" s="2"/>
      <c r="F57" s="2"/>
      <c r="G57" s="2"/>
      <c r="H57" s="2"/>
      <c r="I57" s="2"/>
      <c r="J57" s="2"/>
    </row>
    <row r="58" spans="1:10" ht="12.75">
      <c r="A58" s="3" t="s">
        <v>172</v>
      </c>
      <c r="B58" s="5">
        <v>717814</v>
      </c>
      <c r="D58" s="2"/>
      <c r="E58" s="2"/>
      <c r="F58" s="2"/>
      <c r="G58" s="2"/>
      <c r="H58" s="2"/>
      <c r="I58" s="2"/>
      <c r="J58" s="2"/>
    </row>
    <row r="59" spans="1:10" ht="12.75">
      <c r="A59" s="3" t="s">
        <v>214</v>
      </c>
      <c r="B59" s="5">
        <v>735684</v>
      </c>
      <c r="D59" s="2"/>
      <c r="E59" s="2"/>
      <c r="F59" s="2"/>
      <c r="G59" s="2"/>
      <c r="H59" s="2"/>
      <c r="I59" s="2"/>
      <c r="J59" s="2"/>
    </row>
    <row r="60" spans="1:10" ht="12.75">
      <c r="A60" s="3" t="s">
        <v>191</v>
      </c>
      <c r="B60" s="5">
        <v>753198</v>
      </c>
      <c r="D60" s="2"/>
      <c r="E60" s="2"/>
      <c r="F60" s="2"/>
      <c r="G60" s="2"/>
      <c r="H60" s="2"/>
      <c r="I60" s="2"/>
      <c r="J60" s="2"/>
    </row>
    <row r="61" spans="1:10" ht="12.75">
      <c r="A61" s="3" t="s">
        <v>263</v>
      </c>
      <c r="B61" s="7">
        <v>757876</v>
      </c>
      <c r="D61" s="2"/>
      <c r="E61" s="2"/>
      <c r="F61" s="2"/>
      <c r="G61" s="2"/>
      <c r="H61" s="2"/>
      <c r="I61" s="2"/>
      <c r="J61" s="2"/>
    </row>
    <row r="62" spans="1:10" ht="12.75">
      <c r="A62" s="3" t="s">
        <v>237</v>
      </c>
      <c r="B62" s="7">
        <v>771395</v>
      </c>
      <c r="D62" s="2"/>
      <c r="E62" s="2"/>
      <c r="F62" s="2"/>
      <c r="G62" s="2"/>
      <c r="H62" s="2"/>
      <c r="I62" s="2"/>
      <c r="J62" s="2"/>
    </row>
    <row r="63" spans="1:10" ht="12.75">
      <c r="A63" s="3" t="s">
        <v>179</v>
      </c>
      <c r="B63" s="5">
        <v>803725</v>
      </c>
      <c r="D63" s="2"/>
      <c r="E63" s="2"/>
      <c r="F63" s="2"/>
      <c r="G63" s="2"/>
      <c r="H63" s="2"/>
      <c r="I63" s="2"/>
      <c r="J63" s="2"/>
    </row>
    <row r="64" spans="1:10" ht="12.75">
      <c r="A64" s="3" t="s">
        <v>190</v>
      </c>
      <c r="B64" s="5">
        <v>836888</v>
      </c>
      <c r="D64" s="2"/>
      <c r="E64" s="2"/>
      <c r="F64" s="2"/>
      <c r="G64" s="2"/>
      <c r="H64" s="2"/>
      <c r="I64" s="2"/>
      <c r="J64" s="2"/>
    </row>
    <row r="65" spans="1:10" ht="12.75">
      <c r="A65" s="3" t="s">
        <v>274</v>
      </c>
      <c r="B65" s="7">
        <v>876782</v>
      </c>
      <c r="D65" s="2"/>
      <c r="E65" s="2"/>
      <c r="F65" s="2"/>
      <c r="G65" s="2"/>
      <c r="H65" s="2"/>
      <c r="I65" s="2"/>
      <c r="J65" s="2"/>
    </row>
    <row r="66" spans="1:10" ht="12.75">
      <c r="A66" s="3" t="s">
        <v>246</v>
      </c>
      <c r="B66" s="7">
        <v>899761</v>
      </c>
      <c r="D66" s="2"/>
      <c r="E66" s="2"/>
      <c r="F66" s="2"/>
      <c r="G66" s="2"/>
      <c r="H66" s="2"/>
      <c r="I66" s="2"/>
      <c r="J66" s="2"/>
    </row>
    <row r="67" spans="1:10" ht="12.75">
      <c r="A67" s="3" t="s">
        <v>200</v>
      </c>
      <c r="B67" s="5">
        <v>911999</v>
      </c>
      <c r="D67" s="2"/>
      <c r="E67" s="2"/>
      <c r="F67" s="2"/>
      <c r="G67" s="2"/>
      <c r="H67" s="2"/>
      <c r="I67" s="2"/>
      <c r="J67" s="2"/>
    </row>
    <row r="68" spans="1:10" ht="12.75">
      <c r="A68" s="3" t="s">
        <v>275</v>
      </c>
      <c r="B68" s="7">
        <v>944359</v>
      </c>
      <c r="D68" s="2"/>
      <c r="E68" s="2"/>
      <c r="F68" s="2"/>
      <c r="G68" s="2"/>
      <c r="H68" s="2"/>
      <c r="I68" s="2"/>
      <c r="J68" s="2"/>
    </row>
    <row r="69" spans="1:10" ht="12.75">
      <c r="A69" s="3" t="s">
        <v>206</v>
      </c>
      <c r="B69" s="5">
        <v>977810</v>
      </c>
      <c r="D69" s="2"/>
      <c r="E69" s="2"/>
      <c r="F69" s="2"/>
      <c r="G69" s="2"/>
      <c r="H69" s="2"/>
      <c r="I69" s="2"/>
      <c r="J69" s="2"/>
    </row>
    <row r="70" spans="1:10" ht="12.75">
      <c r="A70" s="3" t="s">
        <v>194</v>
      </c>
      <c r="B70" s="5">
        <v>999166</v>
      </c>
      <c r="D70" s="2"/>
      <c r="E70" s="2"/>
      <c r="F70" s="2"/>
      <c r="G70" s="2"/>
      <c r="H70" s="2"/>
      <c r="I70" s="2"/>
      <c r="J70" s="2"/>
    </row>
    <row r="71" spans="1:10" ht="12.75">
      <c r="A71" s="3" t="s">
        <v>219</v>
      </c>
      <c r="B71" s="5">
        <v>1020061</v>
      </c>
      <c r="D71" s="2"/>
      <c r="E71" s="2"/>
      <c r="F71" s="2"/>
      <c r="G71" s="2"/>
      <c r="H71" s="2"/>
      <c r="I71" s="2"/>
      <c r="J71" s="2"/>
    </row>
    <row r="72" spans="1:10" ht="12.75">
      <c r="A72" s="3" t="s">
        <v>173</v>
      </c>
      <c r="B72" s="5">
        <v>1022698</v>
      </c>
      <c r="D72" s="2"/>
      <c r="E72" s="2"/>
      <c r="F72" s="2"/>
      <c r="G72" s="2"/>
      <c r="H72" s="2"/>
      <c r="I72" s="2"/>
      <c r="J72" s="2"/>
    </row>
    <row r="73" spans="1:10" ht="12.75">
      <c r="A73" s="3" t="s">
        <v>184</v>
      </c>
      <c r="B73" s="5">
        <v>1033439</v>
      </c>
      <c r="D73" s="2"/>
      <c r="E73" s="2"/>
      <c r="F73" s="2"/>
      <c r="G73" s="2"/>
      <c r="H73" s="2"/>
      <c r="I73" s="2"/>
      <c r="J73" s="2"/>
    </row>
    <row r="74" spans="1:10" ht="12.75">
      <c r="A74" s="3" t="s">
        <v>261</v>
      </c>
      <c r="B74" s="7">
        <v>1087331</v>
      </c>
      <c r="D74" s="2"/>
      <c r="E74" s="2"/>
      <c r="F74" s="2"/>
      <c r="G74" s="2"/>
      <c r="H74" s="2"/>
      <c r="I74" s="2"/>
      <c r="J74" s="2"/>
    </row>
    <row r="75" spans="1:10" ht="12.75">
      <c r="A75" s="3" t="s">
        <v>226</v>
      </c>
      <c r="B75" s="5">
        <v>1128625</v>
      </c>
      <c r="D75" s="2"/>
      <c r="E75" s="2"/>
      <c r="F75" s="2"/>
      <c r="G75" s="2"/>
      <c r="H75" s="2"/>
      <c r="I75" s="2"/>
      <c r="J75" s="2"/>
    </row>
    <row r="76" spans="1:10" ht="12.75">
      <c r="A76" s="3" t="s">
        <v>251</v>
      </c>
      <c r="B76" s="7">
        <v>1176210</v>
      </c>
      <c r="D76" s="2"/>
      <c r="E76" s="2"/>
      <c r="F76" s="2"/>
      <c r="G76" s="2"/>
      <c r="H76" s="2"/>
      <c r="I76" s="2"/>
      <c r="J76" s="2"/>
    </row>
    <row r="77" spans="1:10" ht="12.75">
      <c r="A77" s="3" t="s">
        <v>271</v>
      </c>
      <c r="B77" s="7">
        <v>1188716</v>
      </c>
      <c r="D77" s="2"/>
      <c r="E77" s="2"/>
      <c r="F77" s="2"/>
      <c r="G77" s="2"/>
      <c r="H77" s="2"/>
      <c r="I77" s="2"/>
      <c r="J77" s="2"/>
    </row>
    <row r="78" spans="1:10" ht="12.75">
      <c r="A78" s="3" t="s">
        <v>223</v>
      </c>
      <c r="B78" s="5">
        <v>1197973</v>
      </c>
      <c r="D78" s="2"/>
      <c r="E78" s="2"/>
      <c r="F78" s="2"/>
      <c r="G78" s="2"/>
      <c r="H78" s="2"/>
      <c r="I78" s="2"/>
      <c r="J78" s="2"/>
    </row>
    <row r="79" spans="1:10" ht="12.75">
      <c r="A79" s="3" t="s">
        <v>255</v>
      </c>
      <c r="B79" s="7">
        <v>1221901</v>
      </c>
      <c r="D79" s="2"/>
      <c r="E79" s="2"/>
      <c r="F79" s="2"/>
      <c r="G79" s="2"/>
      <c r="H79" s="2"/>
      <c r="I79" s="2"/>
      <c r="J79" s="2"/>
    </row>
    <row r="80" spans="1:10" ht="12.75">
      <c r="A80" s="3" t="s">
        <v>245</v>
      </c>
      <c r="B80" s="7">
        <v>1267972</v>
      </c>
      <c r="D80" s="2"/>
      <c r="E80" s="2"/>
      <c r="F80" s="2"/>
      <c r="G80" s="2"/>
      <c r="H80" s="2"/>
      <c r="I80" s="2"/>
      <c r="J80" s="2"/>
    </row>
    <row r="81" spans="1:10" ht="12.75">
      <c r="A81" s="3" t="s">
        <v>227</v>
      </c>
      <c r="B81" s="5">
        <v>1290662</v>
      </c>
      <c r="D81" s="2"/>
      <c r="E81" s="2"/>
      <c r="F81" s="2"/>
      <c r="G81" s="2"/>
      <c r="H81" s="2"/>
      <c r="I81" s="2"/>
      <c r="J81" s="2"/>
    </row>
    <row r="82" spans="1:10" ht="12.75">
      <c r="A82" s="3" t="s">
        <v>262</v>
      </c>
      <c r="B82" s="7">
        <v>1297892</v>
      </c>
      <c r="D82" s="2"/>
      <c r="E82" s="2"/>
      <c r="F82" s="2"/>
      <c r="G82" s="2"/>
      <c r="H82" s="2"/>
      <c r="I82" s="2"/>
      <c r="J82" s="2"/>
    </row>
    <row r="83" spans="1:10" ht="12.75">
      <c r="A83" s="3" t="s">
        <v>195</v>
      </c>
      <c r="B83" s="5">
        <v>1307610</v>
      </c>
      <c r="D83" s="2"/>
      <c r="E83" s="2"/>
      <c r="F83" s="2"/>
      <c r="G83" s="2"/>
      <c r="H83" s="2"/>
      <c r="I83" s="2"/>
      <c r="J83" s="2"/>
    </row>
    <row r="84" spans="1:10" ht="12.75">
      <c r="A84" s="3" t="s">
        <v>197</v>
      </c>
      <c r="B84" s="5">
        <v>1321712</v>
      </c>
      <c r="D84" s="2"/>
      <c r="E84" s="2"/>
      <c r="F84" s="2"/>
      <c r="G84" s="2"/>
      <c r="H84" s="2"/>
      <c r="I84" s="2"/>
      <c r="J84" s="2"/>
    </row>
    <row r="85" spans="1:10" ht="12.75">
      <c r="A85" s="3" t="s">
        <v>254</v>
      </c>
      <c r="B85" s="7">
        <v>1407416</v>
      </c>
      <c r="D85" s="2"/>
      <c r="E85" s="2"/>
      <c r="F85" s="2"/>
      <c r="G85" s="2"/>
      <c r="H85" s="2"/>
      <c r="I85" s="2"/>
      <c r="J85" s="2"/>
    </row>
    <row r="86" spans="1:10" ht="12.75">
      <c r="A86" s="3" t="s">
        <v>244</v>
      </c>
      <c r="B86" s="7">
        <v>1430525</v>
      </c>
      <c r="D86" s="2"/>
      <c r="E86" s="2"/>
      <c r="F86" s="2"/>
      <c r="G86" s="2"/>
      <c r="H86" s="2"/>
      <c r="I86" s="2"/>
      <c r="J86" s="2"/>
    </row>
    <row r="87" spans="1:10" ht="12.75">
      <c r="A87" s="3" t="s">
        <v>199</v>
      </c>
      <c r="B87" s="5">
        <v>1471753</v>
      </c>
      <c r="D87" s="2"/>
      <c r="E87" s="2"/>
      <c r="F87" s="2"/>
      <c r="G87" s="2"/>
      <c r="H87" s="2"/>
      <c r="I87" s="2"/>
      <c r="J87" s="2"/>
    </row>
    <row r="88" spans="1:10" ht="12.75">
      <c r="A88" s="3" t="s">
        <v>222</v>
      </c>
      <c r="B88" s="5">
        <v>1474086</v>
      </c>
      <c r="D88" s="2"/>
      <c r="E88" s="2"/>
      <c r="F88" s="2"/>
      <c r="G88" s="2"/>
      <c r="H88" s="2"/>
      <c r="I88" s="2"/>
      <c r="J88" s="2"/>
    </row>
    <row r="89" spans="1:10" ht="12.75">
      <c r="A89" s="3" t="s">
        <v>207</v>
      </c>
      <c r="B89" s="5">
        <v>1599905</v>
      </c>
      <c r="D89" s="2"/>
      <c r="E89" s="2"/>
      <c r="F89" s="2"/>
      <c r="G89" s="2"/>
      <c r="H89" s="2"/>
      <c r="I89" s="2"/>
      <c r="J89" s="2"/>
    </row>
    <row r="90" spans="1:10" ht="12.75">
      <c r="A90" s="3" t="s">
        <v>196</v>
      </c>
      <c r="B90" s="5">
        <v>1693344</v>
      </c>
      <c r="D90" s="2"/>
      <c r="E90" s="2"/>
      <c r="F90" s="2"/>
      <c r="G90" s="2"/>
      <c r="H90" s="2"/>
      <c r="I90" s="2"/>
      <c r="J90" s="2"/>
    </row>
    <row r="91" spans="1:10" ht="12.75">
      <c r="A91" s="3" t="s">
        <v>215</v>
      </c>
      <c r="B91" s="5">
        <v>1860760</v>
      </c>
      <c r="D91" s="2"/>
      <c r="E91" s="2"/>
      <c r="F91" s="2"/>
      <c r="G91" s="2"/>
      <c r="H91" s="2"/>
      <c r="I91" s="2"/>
      <c r="J91" s="2"/>
    </row>
    <row r="92" spans="1:10" ht="12.75">
      <c r="A92" s="3" t="s">
        <v>240</v>
      </c>
      <c r="B92" s="7">
        <v>2051071</v>
      </c>
      <c r="D92" s="2"/>
      <c r="E92" s="2"/>
      <c r="F92" s="2"/>
      <c r="G92" s="2"/>
      <c r="H92" s="2"/>
      <c r="I92" s="2"/>
      <c r="J92" s="2"/>
    </row>
    <row r="93" spans="1:10" ht="12.75">
      <c r="A93" s="3" t="s">
        <v>187</v>
      </c>
      <c r="B93" s="5">
        <v>2115377</v>
      </c>
      <c r="D93" s="2"/>
      <c r="E93" s="2"/>
      <c r="F93" s="2"/>
      <c r="G93" s="2"/>
      <c r="H93" s="2"/>
      <c r="I93" s="2"/>
      <c r="J93" s="2"/>
    </row>
    <row r="94" spans="1:10" ht="12.75">
      <c r="A94" s="3" t="s">
        <v>198</v>
      </c>
      <c r="B94" s="5">
        <v>2116865</v>
      </c>
      <c r="D94" s="2"/>
      <c r="E94" s="2"/>
      <c r="F94" s="2"/>
      <c r="G94" s="2"/>
      <c r="H94" s="2"/>
      <c r="I94" s="2"/>
      <c r="J94" s="2"/>
    </row>
    <row r="95" spans="1:10" ht="12.75">
      <c r="A95" s="3" t="s">
        <v>270</v>
      </c>
      <c r="B95" s="7">
        <v>2302357</v>
      </c>
      <c r="D95" s="2"/>
      <c r="E95" s="2"/>
      <c r="F95" s="2"/>
      <c r="G95" s="2"/>
      <c r="H95" s="2"/>
      <c r="I95" s="2"/>
      <c r="J95" s="2"/>
    </row>
    <row r="96" spans="1:10" ht="12.75">
      <c r="A96" s="3" t="s">
        <v>266</v>
      </c>
      <c r="B96" s="7">
        <v>2358125</v>
      </c>
      <c r="D96" s="2"/>
      <c r="E96" s="2"/>
      <c r="F96" s="2"/>
      <c r="G96" s="2"/>
      <c r="H96" s="2"/>
      <c r="I96" s="2"/>
      <c r="J96" s="2"/>
    </row>
    <row r="97" spans="1:10" ht="12.75">
      <c r="A97" s="3" t="s">
        <v>212</v>
      </c>
      <c r="B97" s="5">
        <v>2444419</v>
      </c>
      <c r="D97" s="2"/>
      <c r="E97" s="2"/>
      <c r="F97" s="2"/>
      <c r="G97" s="2"/>
      <c r="H97" s="2"/>
      <c r="I97" s="2"/>
      <c r="J97" s="2"/>
    </row>
    <row r="98" spans="1:10" ht="12.75">
      <c r="A98" s="3" t="s">
        <v>213</v>
      </c>
      <c r="B98" s="5">
        <v>2480348</v>
      </c>
      <c r="D98" s="2"/>
      <c r="E98" s="2"/>
      <c r="F98" s="2"/>
      <c r="G98" s="2"/>
      <c r="H98" s="2"/>
      <c r="I98" s="2"/>
      <c r="J98" s="2"/>
    </row>
    <row r="99" spans="1:10" ht="12.75">
      <c r="A99" s="3" t="s">
        <v>188</v>
      </c>
      <c r="B99" s="5">
        <v>2631229</v>
      </c>
      <c r="D99" s="2"/>
      <c r="E99" s="2"/>
      <c r="F99" s="2"/>
      <c r="G99" s="2"/>
      <c r="H99" s="2"/>
      <c r="I99" s="2"/>
      <c r="J99" s="2"/>
    </row>
    <row r="100" spans="1:10" ht="12.75">
      <c r="A100" s="3" t="s">
        <v>260</v>
      </c>
      <c r="B100" s="7">
        <v>3166994</v>
      </c>
      <c r="D100" s="2"/>
      <c r="E100" s="2"/>
      <c r="F100" s="2"/>
      <c r="G100" s="2"/>
      <c r="H100" s="2"/>
      <c r="I100" s="2"/>
      <c r="J100" s="2"/>
    </row>
    <row r="101" spans="1:10" ht="12.75">
      <c r="A101" s="3" t="s">
        <v>183</v>
      </c>
      <c r="B101" s="5">
        <v>3245565</v>
      </c>
      <c r="D101" s="2"/>
      <c r="E101" s="2"/>
      <c r="F101" s="2"/>
      <c r="G101" s="2"/>
      <c r="H101" s="2"/>
      <c r="I101" s="2"/>
      <c r="J101" s="2"/>
    </row>
    <row r="102" spans="1:10" ht="12.75">
      <c r="A102" s="3" t="s">
        <v>209</v>
      </c>
      <c r="B102" s="5">
        <v>4048649</v>
      </c>
      <c r="D102" s="2"/>
      <c r="E102" s="2"/>
      <c r="F102" s="2"/>
      <c r="G102" s="2"/>
      <c r="H102" s="2"/>
      <c r="I102" s="2"/>
      <c r="J102" s="2"/>
    </row>
    <row r="103" spans="1:10" ht="12.75">
      <c r="A103" s="3" t="s">
        <v>178</v>
      </c>
      <c r="B103" s="5">
        <v>5173467</v>
      </c>
      <c r="D103" s="2"/>
      <c r="E103" s="2"/>
      <c r="F103" s="2"/>
      <c r="G103" s="2"/>
      <c r="H103" s="2"/>
      <c r="I103" s="2"/>
      <c r="J103" s="2"/>
    </row>
    <row r="104" spans="1:10" ht="12.75">
      <c r="A104" s="3" t="s">
        <v>177</v>
      </c>
      <c r="B104" s="5">
        <v>5853651</v>
      </c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3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3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3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3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3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3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3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3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3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3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3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3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3"/>
      <c r="D119" s="2"/>
      <c r="E119" s="2"/>
      <c r="F119" s="2"/>
      <c r="G119" s="2"/>
      <c r="H119" s="2"/>
      <c r="I119" s="2"/>
      <c r="J119" s="2"/>
    </row>
    <row r="120" spans="1:10" ht="12.75">
      <c r="A120" s="20"/>
      <c r="B120" s="3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0"/>
      <c r="B121" s="3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0"/>
      <c r="B122" s="3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0"/>
      <c r="B123" s="3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0"/>
      <c r="B124" s="3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0"/>
      <c r="B125" s="3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0"/>
      <c r="B126" s="3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0"/>
      <c r="B127" s="3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0"/>
      <c r="B128" s="3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3"/>
      <c r="B129" s="3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3"/>
      <c r="B130" s="3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3"/>
      <c r="B131" s="3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3"/>
      <c r="B132" s="3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3"/>
      <c r="B133" s="3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3"/>
      <c r="B134" s="3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3"/>
      <c r="B135" s="3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3"/>
      <c r="B136" s="3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3"/>
      <c r="B137" s="3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3"/>
      <c r="B138" s="3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3"/>
      <c r="B139" s="3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3"/>
      <c r="B140" s="3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3"/>
      <c r="B141" s="3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3"/>
      <c r="B142" s="3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3"/>
      <c r="B143" s="3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3"/>
      <c r="B144" s="3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3"/>
      <c r="B145" s="3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3"/>
      <c r="B146" s="3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3"/>
      <c r="B147" s="3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3"/>
      <c r="B148" s="3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3"/>
      <c r="B149" s="3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3"/>
      <c r="B150" s="3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3"/>
      <c r="B151" s="3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3"/>
      <c r="B152" s="3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3"/>
      <c r="B153" s="3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3"/>
      <c r="B154" s="3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3"/>
      <c r="B155" s="3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3"/>
      <c r="B156" s="3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3"/>
      <c r="B157" s="3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3"/>
      <c r="B158" s="3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3"/>
      <c r="B159" s="3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3"/>
      <c r="B160" s="3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3"/>
      <c r="B161" s="3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3"/>
      <c r="B162" s="3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3"/>
      <c r="B163" s="3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3"/>
      <c r="B164" s="3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3"/>
      <c r="B165" s="3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3"/>
      <c r="B166" s="3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3"/>
      <c r="B167" s="3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3"/>
      <c r="B168" s="3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3"/>
      <c r="B169" s="3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3"/>
      <c r="B170" s="3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3"/>
      <c r="B171" s="3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3"/>
      <c r="B172" s="3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3"/>
      <c r="B173" s="3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3"/>
      <c r="B174" s="3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3"/>
      <c r="B175" s="3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3"/>
      <c r="B176" s="3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3"/>
      <c r="B177" s="3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3"/>
      <c r="B178" s="3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3"/>
      <c r="B179" s="3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3"/>
      <c r="B180" s="3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3"/>
      <c r="B181" s="3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3"/>
      <c r="B182" s="3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3"/>
      <c r="B183" s="3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3"/>
      <c r="B184" s="3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3"/>
      <c r="B185" s="3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3"/>
      <c r="B186" s="3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3"/>
      <c r="B187" s="3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43" sqref="A43"/>
    </sheetView>
  </sheetViews>
  <sheetFormatPr defaultColWidth="9.140625" defaultRowHeight="12.75"/>
  <cols>
    <col min="1" max="1" width="59.00390625" style="0" customWidth="1"/>
    <col min="2" max="2" width="33.28125" style="0" customWidth="1"/>
    <col min="3" max="3" width="31.7109375" style="0" customWidth="1"/>
    <col min="4" max="5" width="27.00390625" style="0" customWidth="1"/>
  </cols>
  <sheetData>
    <row r="1" ht="12.75">
      <c r="A1" s="1" t="s">
        <v>139</v>
      </c>
    </row>
    <row r="3" spans="1:5" ht="12.75">
      <c r="A3" s="4" t="s">
        <v>0</v>
      </c>
      <c r="B3" s="4" t="s">
        <v>51</v>
      </c>
      <c r="C3" s="4" t="s">
        <v>52</v>
      </c>
      <c r="D3" s="4" t="s">
        <v>53</v>
      </c>
      <c r="E3" s="4" t="s">
        <v>54</v>
      </c>
    </row>
    <row r="4" spans="1:5" ht="12.75">
      <c r="A4" s="3" t="s">
        <v>1</v>
      </c>
      <c r="B4" s="8" t="s">
        <v>55</v>
      </c>
      <c r="C4" s="8" t="s">
        <v>56</v>
      </c>
      <c r="D4" s="5">
        <v>717814</v>
      </c>
      <c r="E4" s="5">
        <v>1022698</v>
      </c>
    </row>
    <row r="5" spans="1:5" ht="12.75">
      <c r="A5" s="3" t="s">
        <v>2</v>
      </c>
      <c r="B5" s="9" t="s">
        <v>57</v>
      </c>
      <c r="C5" s="9" t="s">
        <v>58</v>
      </c>
      <c r="D5" s="7">
        <v>125806</v>
      </c>
      <c r="E5" s="7">
        <v>127163</v>
      </c>
    </row>
    <row r="6" spans="1:5" ht="12.75">
      <c r="A6" s="3" t="s">
        <v>3</v>
      </c>
      <c r="B6" s="8" t="s">
        <v>59</v>
      </c>
      <c r="C6" s="9" t="s">
        <v>60</v>
      </c>
      <c r="D6" s="5">
        <v>660403</v>
      </c>
      <c r="E6" s="7">
        <v>771395</v>
      </c>
    </row>
    <row r="7" spans="1:5" ht="12.75">
      <c r="A7" s="3" t="s">
        <v>4</v>
      </c>
      <c r="B7" s="8" t="s">
        <v>61</v>
      </c>
      <c r="C7" s="8" t="s">
        <v>62</v>
      </c>
      <c r="D7" s="5">
        <v>553635</v>
      </c>
      <c r="E7" s="5">
        <v>493610</v>
      </c>
    </row>
    <row r="8" spans="1:5" ht="12.75">
      <c r="A8" s="3" t="s">
        <v>5</v>
      </c>
      <c r="B8" s="8" t="s">
        <v>140</v>
      </c>
      <c r="C8" s="8" t="s">
        <v>141</v>
      </c>
      <c r="D8" s="5">
        <v>5853651</v>
      </c>
      <c r="E8" s="5">
        <v>5173467</v>
      </c>
    </row>
    <row r="9" spans="1:5" ht="12.75">
      <c r="A9" s="3" t="s">
        <v>6</v>
      </c>
      <c r="B9" s="9" t="s">
        <v>63</v>
      </c>
      <c r="C9" s="8" t="s">
        <v>142</v>
      </c>
      <c r="D9" s="7">
        <v>569048</v>
      </c>
      <c r="E9" s="5">
        <v>803725</v>
      </c>
    </row>
    <row r="10" spans="1:5" ht="12.75">
      <c r="A10" s="3" t="s">
        <v>7</v>
      </c>
      <c r="B10" s="8" t="s">
        <v>64</v>
      </c>
      <c r="C10" s="8" t="s">
        <v>65</v>
      </c>
      <c r="D10" s="5">
        <v>577662</v>
      </c>
      <c r="E10" s="5">
        <v>688499</v>
      </c>
    </row>
    <row r="11" spans="1:5" ht="12.75">
      <c r="A11" s="3" t="s">
        <v>8</v>
      </c>
      <c r="B11" s="9" t="s">
        <v>66</v>
      </c>
      <c r="C11" s="8" t="s">
        <v>67</v>
      </c>
      <c r="D11" s="7">
        <v>151115</v>
      </c>
      <c r="E11" s="5">
        <v>112918</v>
      </c>
    </row>
    <row r="12" spans="1:5" ht="12.75">
      <c r="A12" s="3" t="s">
        <v>9</v>
      </c>
      <c r="B12" s="8" t="s">
        <v>68</v>
      </c>
      <c r="C12" s="9" t="s">
        <v>69</v>
      </c>
      <c r="D12" s="5">
        <v>3245565</v>
      </c>
      <c r="E12" s="7">
        <v>2051071</v>
      </c>
    </row>
    <row r="13" spans="1:5" ht="12.75">
      <c r="A13" s="3" t="s">
        <v>10</v>
      </c>
      <c r="B13" s="8" t="s">
        <v>70</v>
      </c>
      <c r="C13" s="9" t="s">
        <v>143</v>
      </c>
      <c r="D13" s="5">
        <v>1033439</v>
      </c>
      <c r="E13" s="7">
        <v>635114</v>
      </c>
    </row>
    <row r="14" spans="1:5" ht="12.75">
      <c r="A14" s="3" t="s">
        <v>11</v>
      </c>
      <c r="B14" s="8" t="s">
        <v>71</v>
      </c>
      <c r="C14" s="8" t="s">
        <v>72</v>
      </c>
      <c r="D14" s="5">
        <v>208266</v>
      </c>
      <c r="E14" s="5">
        <v>188901</v>
      </c>
    </row>
    <row r="15" spans="1:5" ht="12.75">
      <c r="A15" s="3" t="s">
        <v>12</v>
      </c>
      <c r="B15" s="9" t="s">
        <v>73</v>
      </c>
      <c r="C15" s="9" t="s">
        <v>144</v>
      </c>
      <c r="D15" s="7">
        <v>193641</v>
      </c>
      <c r="E15" s="7">
        <v>270468</v>
      </c>
    </row>
    <row r="16" spans="1:5" ht="12.75">
      <c r="A16" s="3" t="s">
        <v>13</v>
      </c>
      <c r="B16" s="8" t="s">
        <v>74</v>
      </c>
      <c r="C16" s="8" t="s">
        <v>145</v>
      </c>
      <c r="D16" s="5">
        <v>2115377</v>
      </c>
      <c r="E16" s="5">
        <v>2631229</v>
      </c>
    </row>
    <row r="17" spans="1:5" ht="12.75">
      <c r="A17" s="3" t="s">
        <v>14</v>
      </c>
      <c r="B17" s="9" t="s">
        <v>75</v>
      </c>
      <c r="C17" s="9" t="s">
        <v>76</v>
      </c>
      <c r="D17" s="7">
        <v>1430525</v>
      </c>
      <c r="E17" s="7">
        <v>1267972</v>
      </c>
    </row>
    <row r="18" spans="1:5" ht="12.75">
      <c r="A18" s="3" t="s">
        <v>15</v>
      </c>
      <c r="B18" s="9" t="s">
        <v>77</v>
      </c>
      <c r="C18" s="8" t="s">
        <v>78</v>
      </c>
      <c r="D18" s="7">
        <v>899761</v>
      </c>
      <c r="E18" s="5">
        <v>535975</v>
      </c>
    </row>
    <row r="19" spans="1:5" ht="12.75">
      <c r="A19" s="3" t="s">
        <v>16</v>
      </c>
      <c r="B19" s="9" t="s">
        <v>79</v>
      </c>
      <c r="C19" s="9" t="s">
        <v>80</v>
      </c>
      <c r="D19" s="7">
        <v>706246</v>
      </c>
      <c r="E19" s="7">
        <v>578605</v>
      </c>
    </row>
    <row r="20" spans="1:5" ht="12.75">
      <c r="A20" s="3" t="s">
        <v>17</v>
      </c>
      <c r="B20" s="8" t="s">
        <v>81</v>
      </c>
      <c r="C20" s="9" t="s">
        <v>82</v>
      </c>
      <c r="D20" s="5">
        <v>836888</v>
      </c>
      <c r="E20" s="7">
        <v>478304</v>
      </c>
    </row>
    <row r="21" spans="1:5" ht="12.75">
      <c r="A21" s="3" t="s">
        <v>18</v>
      </c>
      <c r="B21" s="8" t="s">
        <v>83</v>
      </c>
      <c r="C21" s="8" t="s">
        <v>84</v>
      </c>
      <c r="D21" s="5">
        <v>753198</v>
      </c>
      <c r="E21" s="5">
        <v>616021</v>
      </c>
    </row>
    <row r="22" spans="1:5" ht="12.75">
      <c r="A22" s="3" t="s">
        <v>19</v>
      </c>
      <c r="B22" s="9" t="s">
        <v>85</v>
      </c>
      <c r="C22" s="8" t="s">
        <v>86</v>
      </c>
      <c r="D22" s="7">
        <v>319167</v>
      </c>
      <c r="E22" s="5">
        <v>452581</v>
      </c>
    </row>
    <row r="23" spans="1:5" ht="12.75">
      <c r="A23" s="3" t="s">
        <v>20</v>
      </c>
      <c r="B23" s="8" t="s">
        <v>87</v>
      </c>
      <c r="C23" s="8" t="s">
        <v>88</v>
      </c>
      <c r="D23" s="5">
        <v>999166</v>
      </c>
      <c r="E23" s="5">
        <v>1307610</v>
      </c>
    </row>
    <row r="24" spans="1:5" ht="12.75">
      <c r="A24" s="3" t="s">
        <v>21</v>
      </c>
      <c r="B24" s="8" t="s">
        <v>89</v>
      </c>
      <c r="C24" s="8" t="s">
        <v>90</v>
      </c>
      <c r="D24" s="5">
        <v>1693344</v>
      </c>
      <c r="E24" s="5">
        <v>1321712</v>
      </c>
    </row>
    <row r="25" spans="1:5" ht="12.75">
      <c r="A25" s="3" t="s">
        <v>22</v>
      </c>
      <c r="B25" s="8" t="s">
        <v>91</v>
      </c>
      <c r="C25" s="8" t="s">
        <v>92</v>
      </c>
      <c r="D25" s="5">
        <v>2116865</v>
      </c>
      <c r="E25" s="5">
        <v>1471753</v>
      </c>
    </row>
    <row r="26" spans="1:5" ht="12.75">
      <c r="A26" s="3" t="s">
        <v>23</v>
      </c>
      <c r="B26" s="9" t="s">
        <v>93</v>
      </c>
      <c r="C26" s="8" t="s">
        <v>94</v>
      </c>
      <c r="D26" s="7">
        <v>1176210</v>
      </c>
      <c r="E26" s="5">
        <v>911999</v>
      </c>
    </row>
    <row r="27" spans="1:5" ht="12.75">
      <c r="A27" s="3" t="s">
        <v>24</v>
      </c>
      <c r="B27" s="9" t="s">
        <v>95</v>
      </c>
      <c r="C27" s="9" t="s">
        <v>96</v>
      </c>
      <c r="D27" s="7">
        <v>274244</v>
      </c>
      <c r="E27" s="7">
        <v>510380</v>
      </c>
    </row>
    <row r="28" spans="1:5" ht="12.75">
      <c r="A28" s="3" t="s">
        <v>25</v>
      </c>
      <c r="B28" s="9" t="s">
        <v>97</v>
      </c>
      <c r="C28" s="9" t="s">
        <v>98</v>
      </c>
      <c r="D28" s="7">
        <v>1407416</v>
      </c>
      <c r="E28" s="7">
        <v>1221901</v>
      </c>
    </row>
    <row r="29" spans="1:5" ht="12.75">
      <c r="A29" s="3" t="s">
        <v>26</v>
      </c>
      <c r="B29" s="8" t="s">
        <v>99</v>
      </c>
      <c r="C29" s="9" t="s">
        <v>100</v>
      </c>
      <c r="D29" s="5">
        <v>217568</v>
      </c>
      <c r="E29" s="7">
        <v>189445</v>
      </c>
    </row>
    <row r="30" spans="1:5" ht="12.75">
      <c r="A30" s="3" t="s">
        <v>27</v>
      </c>
      <c r="B30" s="8" t="s">
        <v>101</v>
      </c>
      <c r="C30" s="8" t="s">
        <v>102</v>
      </c>
      <c r="D30" s="5">
        <v>349779</v>
      </c>
      <c r="E30" s="5">
        <v>378717</v>
      </c>
    </row>
    <row r="31" spans="1:5" ht="12.75">
      <c r="A31" s="3" t="s">
        <v>28</v>
      </c>
      <c r="B31" s="8" t="s">
        <v>103</v>
      </c>
      <c r="C31" s="8" t="s">
        <v>104</v>
      </c>
      <c r="D31" s="5">
        <v>253150</v>
      </c>
      <c r="E31" s="5">
        <v>175548</v>
      </c>
    </row>
    <row r="32" spans="1:5" ht="12.75">
      <c r="A32" s="3" t="s">
        <v>29</v>
      </c>
      <c r="B32" s="9" t="s">
        <v>105</v>
      </c>
      <c r="C32" s="9" t="s">
        <v>146</v>
      </c>
      <c r="D32" s="7">
        <v>189792</v>
      </c>
      <c r="E32" s="7">
        <v>249591</v>
      </c>
    </row>
    <row r="33" spans="1:5" ht="12.75">
      <c r="A33" s="3" t="s">
        <v>30</v>
      </c>
      <c r="B33" s="8" t="s">
        <v>106</v>
      </c>
      <c r="C33" s="8" t="s">
        <v>107</v>
      </c>
      <c r="D33" s="5">
        <v>977810</v>
      </c>
      <c r="E33" s="5">
        <v>1599905</v>
      </c>
    </row>
    <row r="34" spans="1:5" ht="12.75">
      <c r="A34" s="3" t="s">
        <v>31</v>
      </c>
      <c r="B34" s="9" t="s">
        <v>147</v>
      </c>
      <c r="C34" s="8" t="s">
        <v>108</v>
      </c>
      <c r="D34" s="7">
        <v>296712</v>
      </c>
      <c r="E34" s="5">
        <v>321983</v>
      </c>
    </row>
    <row r="35" spans="1:5" ht="12.75">
      <c r="A35" s="3" t="s">
        <v>32</v>
      </c>
      <c r="B35" s="8" t="s">
        <v>109</v>
      </c>
      <c r="C35" s="9" t="s">
        <v>110</v>
      </c>
      <c r="D35" s="5">
        <v>4048649</v>
      </c>
      <c r="E35" s="7">
        <v>3166994</v>
      </c>
    </row>
    <row r="36" spans="1:5" ht="12.75">
      <c r="A36" s="3" t="s">
        <v>33</v>
      </c>
      <c r="B36" s="9" t="s">
        <v>111</v>
      </c>
      <c r="C36" s="9" t="s">
        <v>148</v>
      </c>
      <c r="D36" s="7">
        <v>1087331</v>
      </c>
      <c r="E36" s="7">
        <v>1297892</v>
      </c>
    </row>
    <row r="37" spans="1:5" ht="12.75">
      <c r="A37" s="3" t="s">
        <v>34</v>
      </c>
      <c r="B37" s="8" t="s">
        <v>154</v>
      </c>
      <c r="C37" s="8" t="s">
        <v>149</v>
      </c>
      <c r="D37" s="5">
        <v>171899</v>
      </c>
      <c r="E37" s="5">
        <v>179347</v>
      </c>
    </row>
    <row r="38" spans="1:5" ht="12.75">
      <c r="A38" s="3" t="s">
        <v>35</v>
      </c>
      <c r="B38" s="8" t="s">
        <v>112</v>
      </c>
      <c r="C38" s="8" t="s">
        <v>113</v>
      </c>
      <c r="D38" s="5">
        <v>2444419</v>
      </c>
      <c r="E38" s="5">
        <v>2480348</v>
      </c>
    </row>
    <row r="39" spans="1:5" ht="12.75">
      <c r="A39" s="3" t="s">
        <v>36</v>
      </c>
      <c r="B39" s="8" t="s">
        <v>114</v>
      </c>
      <c r="C39" s="9" t="s">
        <v>115</v>
      </c>
      <c r="D39" s="5">
        <v>735684</v>
      </c>
      <c r="E39" s="7">
        <v>757876</v>
      </c>
    </row>
    <row r="40" spans="1:5" ht="12.75">
      <c r="A40" s="3" t="s">
        <v>37</v>
      </c>
      <c r="B40" s="9" t="s">
        <v>116</v>
      </c>
      <c r="C40" s="9" t="s">
        <v>117</v>
      </c>
      <c r="D40" s="7">
        <v>590095</v>
      </c>
      <c r="E40" s="7">
        <v>717455</v>
      </c>
    </row>
    <row r="41" spans="1:5" ht="12.75">
      <c r="A41" s="3" t="s">
        <v>38</v>
      </c>
      <c r="B41" s="9" t="s">
        <v>118</v>
      </c>
      <c r="C41" s="8" t="s">
        <v>156</v>
      </c>
      <c r="D41" s="7">
        <v>2358125</v>
      </c>
      <c r="E41" s="5">
        <v>1860760</v>
      </c>
    </row>
    <row r="42" spans="1:5" ht="12.75">
      <c r="A42" s="3" t="s">
        <v>39</v>
      </c>
      <c r="B42" s="8" t="s">
        <v>119</v>
      </c>
      <c r="C42" s="9" t="s">
        <v>120</v>
      </c>
      <c r="D42" s="5">
        <v>225105</v>
      </c>
      <c r="E42" s="7">
        <v>217273</v>
      </c>
    </row>
    <row r="43" spans="1:5" ht="12.75">
      <c r="A43" s="3" t="s">
        <v>40</v>
      </c>
      <c r="B43" s="9" t="s">
        <v>121</v>
      </c>
      <c r="C43" s="8" t="s">
        <v>122</v>
      </c>
      <c r="D43" s="7">
        <v>482032</v>
      </c>
      <c r="E43" s="5">
        <v>591030</v>
      </c>
    </row>
    <row r="44" spans="1:5" ht="12.75">
      <c r="A44" s="3" t="s">
        <v>41</v>
      </c>
      <c r="B44" s="9" t="s">
        <v>123</v>
      </c>
      <c r="C44" s="8" t="s">
        <v>124</v>
      </c>
      <c r="D44" s="7">
        <v>135682</v>
      </c>
      <c r="E44" s="5">
        <v>217095</v>
      </c>
    </row>
    <row r="45" spans="1:5" ht="12.75">
      <c r="A45" s="3" t="s">
        <v>42</v>
      </c>
      <c r="B45" s="8" t="s">
        <v>125</v>
      </c>
      <c r="C45" s="8" t="s">
        <v>155</v>
      </c>
      <c r="D45" s="5">
        <v>1020061</v>
      </c>
      <c r="E45" s="5">
        <v>530898</v>
      </c>
    </row>
    <row r="46" spans="1:5" ht="12.75">
      <c r="A46" s="3" t="s">
        <v>43</v>
      </c>
      <c r="B46" s="9" t="s">
        <v>126</v>
      </c>
      <c r="C46" s="9" t="s">
        <v>157</v>
      </c>
      <c r="D46" s="7">
        <v>2302357</v>
      </c>
      <c r="E46" s="7">
        <v>1188716</v>
      </c>
    </row>
    <row r="47" spans="1:5" ht="12.75">
      <c r="A47" s="3" t="s">
        <v>44</v>
      </c>
      <c r="B47" s="9" t="s">
        <v>127</v>
      </c>
      <c r="C47" s="9" t="s">
        <v>150</v>
      </c>
      <c r="D47" s="7">
        <v>430089</v>
      </c>
      <c r="E47" s="7">
        <v>420069</v>
      </c>
    </row>
    <row r="48" spans="1:5" ht="12.75">
      <c r="A48" s="3" t="s">
        <v>45</v>
      </c>
      <c r="B48" s="8" t="s">
        <v>128</v>
      </c>
      <c r="C48" s="9" t="s">
        <v>129</v>
      </c>
      <c r="D48" s="5">
        <v>154762</v>
      </c>
      <c r="E48" s="7">
        <v>163183</v>
      </c>
    </row>
    <row r="49" spans="1:5" ht="12.75">
      <c r="A49" s="3" t="s">
        <v>46</v>
      </c>
      <c r="B49" s="9" t="s">
        <v>131</v>
      </c>
      <c r="C49" s="8" t="s">
        <v>132</v>
      </c>
      <c r="D49" s="7">
        <v>876782</v>
      </c>
      <c r="E49" s="5">
        <v>1474086</v>
      </c>
    </row>
    <row r="50" spans="1:5" ht="12.75">
      <c r="A50" s="3" t="s">
        <v>47</v>
      </c>
      <c r="B50" s="9" t="s">
        <v>133</v>
      </c>
      <c r="C50" s="8" t="s">
        <v>151</v>
      </c>
      <c r="D50" s="7">
        <v>944359</v>
      </c>
      <c r="E50" s="5">
        <v>1197973</v>
      </c>
    </row>
    <row r="51" spans="1:5" ht="12.75">
      <c r="A51" s="3" t="s">
        <v>48</v>
      </c>
      <c r="B51" s="8" t="s">
        <v>134</v>
      </c>
      <c r="C51" s="8" t="s">
        <v>135</v>
      </c>
      <c r="D51" s="5">
        <v>410983</v>
      </c>
      <c r="E51" s="5">
        <v>276234</v>
      </c>
    </row>
    <row r="52" spans="1:5" ht="12.75">
      <c r="A52" s="3" t="s">
        <v>49</v>
      </c>
      <c r="B52" s="8" t="s">
        <v>136</v>
      </c>
      <c r="C52" s="8" t="s">
        <v>152</v>
      </c>
      <c r="D52" s="5">
        <v>1128625</v>
      </c>
      <c r="E52" s="5">
        <v>1290662</v>
      </c>
    </row>
    <row r="53" spans="1:5" ht="12.75">
      <c r="A53" s="3" t="s">
        <v>50</v>
      </c>
      <c r="B53" s="9" t="s">
        <v>137</v>
      </c>
      <c r="C53" s="9" t="s">
        <v>138</v>
      </c>
      <c r="D53" s="7">
        <v>91143</v>
      </c>
      <c r="E53" s="7">
        <v>100784</v>
      </c>
    </row>
    <row r="55" ht="12.75">
      <c r="A55" s="3" t="s">
        <v>130</v>
      </c>
    </row>
    <row r="56" ht="12.75">
      <c r="A56" s="3" t="s">
        <v>153</v>
      </c>
    </row>
    <row r="57" spans="1:3" ht="12.75">
      <c r="A57" s="10"/>
      <c r="B57" s="10"/>
      <c r="C57" s="10" t="s">
        <v>167</v>
      </c>
    </row>
    <row r="58" spans="1:2" ht="12.75">
      <c r="A58" s="10" t="s">
        <v>163</v>
      </c>
      <c r="B58" s="11">
        <v>63811051</v>
      </c>
    </row>
    <row r="59" spans="1:2" ht="12.75">
      <c r="A59" s="10" t="s">
        <v>164</v>
      </c>
      <c r="B59" s="14">
        <v>33419329</v>
      </c>
    </row>
    <row r="60" spans="1:3" ht="12.75">
      <c r="A60" s="10" t="s">
        <v>165</v>
      </c>
      <c r="B60" s="16">
        <v>56</v>
      </c>
      <c r="C60" s="17">
        <v>0.56</v>
      </c>
    </row>
    <row r="61" spans="1:3" ht="12.75">
      <c r="A61" s="10" t="s">
        <v>166</v>
      </c>
      <c r="B61" s="13">
        <v>44</v>
      </c>
      <c r="C61" s="15">
        <v>0.44</v>
      </c>
    </row>
    <row r="63" spans="1:4" ht="12.75">
      <c r="A63" s="10" t="s">
        <v>163</v>
      </c>
      <c r="B63" s="11">
        <v>63811051</v>
      </c>
      <c r="C63" s="10" t="s">
        <v>165</v>
      </c>
      <c r="D63" s="16">
        <v>56</v>
      </c>
    </row>
    <row r="64" spans="1:4" ht="12.75">
      <c r="A64" s="10" t="s">
        <v>164</v>
      </c>
      <c r="B64" s="14">
        <v>33419329</v>
      </c>
      <c r="C64" s="10" t="s">
        <v>166</v>
      </c>
      <c r="D64" s="13">
        <v>44</v>
      </c>
    </row>
    <row r="66" spans="1:2" ht="12.75">
      <c r="A66" s="10" t="s">
        <v>229</v>
      </c>
      <c r="B66" s="21">
        <f>B63+B64</f>
        <v>97230380</v>
      </c>
    </row>
    <row r="67" spans="1:2" ht="12.75">
      <c r="A67" s="10" t="s">
        <v>230</v>
      </c>
      <c r="B67" s="22">
        <f>70602275+67424244+35027370</f>
        <v>173053889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C18" sqref="C18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3" width="9.421875" style="0" customWidth="1"/>
  </cols>
  <sheetData>
    <row r="1" ht="12.75">
      <c r="A1" s="1" t="s">
        <v>158</v>
      </c>
    </row>
    <row r="3" spans="1:2" ht="12.75">
      <c r="A3" s="4" t="s">
        <v>0</v>
      </c>
      <c r="B3" s="2" t="s">
        <v>159</v>
      </c>
    </row>
    <row r="4" spans="1:2" ht="12.75">
      <c r="A4" s="3" t="s">
        <v>1</v>
      </c>
      <c r="B4" s="6">
        <f>SUM('103rd Senators'!D4+'103rd Senators'!E4)</f>
        <v>1740512</v>
      </c>
    </row>
    <row r="5" spans="1:2" ht="12.75">
      <c r="A5" s="3" t="s">
        <v>2</v>
      </c>
      <c r="B5" s="3">
        <v>0</v>
      </c>
    </row>
    <row r="6" spans="1:2" ht="12.75">
      <c r="A6" s="3" t="s">
        <v>3</v>
      </c>
      <c r="B6" s="6">
        <v>660403</v>
      </c>
    </row>
    <row r="7" spans="1:2" ht="12.75">
      <c r="A7" s="3" t="s">
        <v>4</v>
      </c>
      <c r="B7" s="6">
        <f>SUM('103rd Senators'!D7+'103rd Senators'!E7)</f>
        <v>1047245</v>
      </c>
    </row>
    <row r="8" spans="1:2" ht="12.75">
      <c r="A8" s="3" t="s">
        <v>5</v>
      </c>
      <c r="B8" s="6">
        <f>SUM('103rd Senators'!D8+'103rd Senators'!E8)</f>
        <v>11027118</v>
      </c>
    </row>
    <row r="9" spans="1:2" ht="12.75">
      <c r="A9" s="3" t="s">
        <v>6</v>
      </c>
      <c r="B9" s="6">
        <v>803725</v>
      </c>
    </row>
    <row r="10" spans="1:2" ht="12.75">
      <c r="A10" s="3" t="s">
        <v>7</v>
      </c>
      <c r="B10" s="6">
        <f>SUM('103rd Senators'!D10+'103rd Senators'!E10)</f>
        <v>1266161</v>
      </c>
    </row>
    <row r="11" spans="1:2" ht="12.75">
      <c r="A11" s="3" t="s">
        <v>8</v>
      </c>
      <c r="B11" s="6">
        <v>112918</v>
      </c>
    </row>
    <row r="12" spans="1:2" ht="12.75">
      <c r="A12" s="3" t="s">
        <v>9</v>
      </c>
      <c r="B12" s="6">
        <v>3245565</v>
      </c>
    </row>
    <row r="13" spans="1:2" ht="12.75">
      <c r="A13" s="3" t="s">
        <v>10</v>
      </c>
      <c r="B13" s="6">
        <v>1033439</v>
      </c>
    </row>
    <row r="14" spans="1:2" ht="12.75">
      <c r="A14" s="3" t="s">
        <v>11</v>
      </c>
      <c r="B14" s="6">
        <f>SUM('103rd Senators'!D14+'103rd Senators'!E14)</f>
        <v>397167</v>
      </c>
    </row>
    <row r="15" spans="1:2" ht="12.75">
      <c r="A15" s="3" t="s">
        <v>12</v>
      </c>
      <c r="B15" s="6">
        <v>0</v>
      </c>
    </row>
    <row r="16" spans="1:2" ht="12.75">
      <c r="A16" s="3" t="s">
        <v>13</v>
      </c>
      <c r="B16" s="6">
        <f>SUM('103rd Senators'!D16+'103rd Senators'!E16)</f>
        <v>4746606</v>
      </c>
    </row>
    <row r="17" spans="1:2" ht="12.75">
      <c r="A17" s="3" t="s">
        <v>14</v>
      </c>
      <c r="B17" s="6">
        <v>0</v>
      </c>
    </row>
    <row r="18" spans="1:2" ht="12.75">
      <c r="A18" s="3" t="s">
        <v>15</v>
      </c>
      <c r="B18" s="6">
        <v>535975</v>
      </c>
    </row>
    <row r="19" spans="1:2" ht="12.75">
      <c r="A19" s="3" t="s">
        <v>16</v>
      </c>
      <c r="B19" s="6">
        <v>0</v>
      </c>
    </row>
    <row r="20" spans="1:2" ht="12.75">
      <c r="A20" s="3" t="s">
        <v>17</v>
      </c>
      <c r="B20" s="6">
        <v>836888</v>
      </c>
    </row>
    <row r="21" spans="1:2" ht="12.75">
      <c r="A21" s="3" t="s">
        <v>18</v>
      </c>
      <c r="B21" s="6">
        <f>SUM('103rd Senators'!D21+'103rd Senators'!E21)</f>
        <v>1369219</v>
      </c>
    </row>
    <row r="22" spans="1:2" ht="12.75">
      <c r="A22" s="3" t="s">
        <v>19</v>
      </c>
      <c r="B22" s="6">
        <v>452581</v>
      </c>
    </row>
    <row r="23" spans="1:2" ht="12.75">
      <c r="A23" s="3" t="s">
        <v>20</v>
      </c>
      <c r="B23" s="6">
        <f>SUM('103rd Senators'!D23+'103rd Senators'!E23)</f>
        <v>2306776</v>
      </c>
    </row>
    <row r="24" spans="1:2" ht="12.75">
      <c r="A24" s="3" t="s">
        <v>21</v>
      </c>
      <c r="B24" s="6">
        <f>SUM('103rd Senators'!D24+'103rd Senators'!E24)</f>
        <v>3015056</v>
      </c>
    </row>
    <row r="25" spans="1:2" ht="12.75">
      <c r="A25" s="3" t="s">
        <v>22</v>
      </c>
      <c r="B25" s="6">
        <f>SUM('103rd Senators'!D25+'103rd Senators'!E25)</f>
        <v>3588618</v>
      </c>
    </row>
    <row r="26" spans="1:2" ht="12.75">
      <c r="A26" s="3" t="s">
        <v>23</v>
      </c>
      <c r="B26" s="6">
        <v>911999</v>
      </c>
    </row>
    <row r="27" spans="1:2" ht="12.75">
      <c r="A27" s="3" t="s">
        <v>24</v>
      </c>
      <c r="B27" s="3">
        <v>0</v>
      </c>
    </row>
    <row r="28" spans="1:2" ht="12.75">
      <c r="A28" s="3" t="s">
        <v>25</v>
      </c>
      <c r="B28" s="3">
        <v>0</v>
      </c>
    </row>
    <row r="29" spans="1:2" ht="12.75">
      <c r="A29" s="3" t="s">
        <v>26</v>
      </c>
      <c r="B29" s="6">
        <v>217568</v>
      </c>
    </row>
    <row r="30" spans="1:2" ht="12.75">
      <c r="A30" s="3" t="s">
        <v>27</v>
      </c>
      <c r="B30" s="6">
        <f>SUM('103rd Senators'!D30+'103rd Senators'!E30)</f>
        <v>728496</v>
      </c>
    </row>
    <row r="31" spans="1:2" ht="12.75">
      <c r="A31" s="3" t="s">
        <v>28</v>
      </c>
      <c r="B31" s="6">
        <f>SUM('103rd Senators'!D31+'103rd Senators'!E31)</f>
        <v>428698</v>
      </c>
    </row>
    <row r="32" spans="1:2" ht="12.75">
      <c r="A32" s="3" t="s">
        <v>29</v>
      </c>
      <c r="B32" s="3">
        <v>0</v>
      </c>
    </row>
    <row r="33" spans="1:2" ht="12.75">
      <c r="A33" s="3" t="s">
        <v>30</v>
      </c>
      <c r="B33" s="6">
        <f>SUM('103rd Senators'!D33+'103rd Senators'!E33)</f>
        <v>2577715</v>
      </c>
    </row>
    <row r="34" spans="1:2" ht="12.75">
      <c r="A34" s="3" t="s">
        <v>31</v>
      </c>
      <c r="B34" s="6">
        <v>321983</v>
      </c>
    </row>
    <row r="35" spans="1:2" ht="12.75">
      <c r="A35" s="3" t="s">
        <v>32</v>
      </c>
      <c r="B35" s="6">
        <v>4048649</v>
      </c>
    </row>
    <row r="36" spans="1:2" ht="12.75">
      <c r="A36" s="3" t="s">
        <v>33</v>
      </c>
      <c r="B36" s="3">
        <v>0</v>
      </c>
    </row>
    <row r="37" spans="1:2" ht="12.75">
      <c r="A37" s="3" t="s">
        <v>34</v>
      </c>
      <c r="B37" s="6">
        <f>SUM('103rd Senators'!D37+'103rd Senators'!E37)</f>
        <v>351246</v>
      </c>
    </row>
    <row r="38" spans="1:2" ht="12.75">
      <c r="A38" s="3" t="s">
        <v>35</v>
      </c>
      <c r="B38" s="6">
        <f>SUM('103rd Senators'!D38+'103rd Senators'!E38)</f>
        <v>4924767</v>
      </c>
    </row>
    <row r="39" spans="1:2" ht="12.75">
      <c r="A39" s="3" t="s">
        <v>36</v>
      </c>
      <c r="B39" s="6">
        <v>735684</v>
      </c>
    </row>
    <row r="40" spans="1:2" ht="12.75">
      <c r="A40" s="3" t="s">
        <v>37</v>
      </c>
      <c r="B40" s="6">
        <v>0</v>
      </c>
    </row>
    <row r="41" spans="1:2" ht="12.75">
      <c r="A41" s="3" t="s">
        <v>38</v>
      </c>
      <c r="B41" s="6">
        <v>1860760</v>
      </c>
    </row>
    <row r="42" spans="1:2" ht="12.75">
      <c r="A42" s="3" t="s">
        <v>39</v>
      </c>
      <c r="B42" s="6">
        <v>225105</v>
      </c>
    </row>
    <row r="43" spans="1:2" ht="12.75">
      <c r="A43" s="3" t="s">
        <v>40</v>
      </c>
      <c r="B43" s="6">
        <v>591030</v>
      </c>
    </row>
    <row r="44" spans="1:2" ht="12.75">
      <c r="A44" s="3" t="s">
        <v>41</v>
      </c>
      <c r="B44" s="6">
        <v>217095</v>
      </c>
    </row>
    <row r="45" spans="1:2" ht="12.75">
      <c r="A45" s="3" t="s">
        <v>42</v>
      </c>
      <c r="B45" s="6">
        <f>SUM('103rd Senators'!D45+'103rd Senators'!E45)</f>
        <v>1550959</v>
      </c>
    </row>
    <row r="46" spans="1:2" ht="12.75">
      <c r="A46" s="3" t="s">
        <v>43</v>
      </c>
      <c r="B46" s="6">
        <v>0</v>
      </c>
    </row>
    <row r="47" spans="1:2" ht="12.75">
      <c r="A47" s="3" t="s">
        <v>44</v>
      </c>
      <c r="B47" s="6">
        <v>0</v>
      </c>
    </row>
    <row r="48" spans="1:2" ht="12.75">
      <c r="A48" s="3" t="s">
        <v>45</v>
      </c>
      <c r="B48" s="6">
        <v>154762</v>
      </c>
    </row>
    <row r="49" spans="1:2" ht="12.75">
      <c r="A49" s="3" t="s">
        <v>46</v>
      </c>
      <c r="B49" s="6">
        <v>1474086</v>
      </c>
    </row>
    <row r="50" spans="1:2" ht="12.75">
      <c r="A50" s="3" t="s">
        <v>47</v>
      </c>
      <c r="B50" s="6">
        <v>1197973</v>
      </c>
    </row>
    <row r="51" spans="1:2" ht="12.75">
      <c r="A51" s="3" t="s">
        <v>48</v>
      </c>
      <c r="B51" s="6">
        <f>SUM('103rd Senators'!D51+'103rd Senators'!E51)</f>
        <v>687217</v>
      </c>
    </row>
    <row r="52" spans="1:2" ht="12.75">
      <c r="A52" s="3" t="s">
        <v>49</v>
      </c>
      <c r="B52" s="6">
        <f>SUM('103rd Senators'!D52+'103rd Senators'!E52)</f>
        <v>2419287</v>
      </c>
    </row>
    <row r="53" spans="1:2" ht="12.75">
      <c r="A53" s="3" t="s">
        <v>50</v>
      </c>
      <c r="B53" s="6">
        <v>0</v>
      </c>
    </row>
    <row r="54" spans="1:2" ht="12.75">
      <c r="A54" s="2"/>
      <c r="B54" s="3"/>
    </row>
    <row r="55" spans="1:2" ht="12.75">
      <c r="A55" s="10" t="s">
        <v>160</v>
      </c>
      <c r="B55" s="11">
        <f>SUM(B4:B54)</f>
        <v>63811051</v>
      </c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2" width="18.7109375" style="0" customWidth="1"/>
  </cols>
  <sheetData>
    <row r="1" ht="12.75">
      <c r="A1" s="1" t="s">
        <v>161</v>
      </c>
    </row>
    <row r="3" spans="1:2" ht="12.75">
      <c r="A3" s="4" t="s">
        <v>0</v>
      </c>
      <c r="B3" s="2" t="s">
        <v>162</v>
      </c>
    </row>
    <row r="4" spans="1:2" ht="12.75">
      <c r="A4" s="3" t="s">
        <v>1</v>
      </c>
      <c r="B4" s="2">
        <v>0</v>
      </c>
    </row>
    <row r="5" spans="1:2" ht="12.75">
      <c r="A5" s="3" t="s">
        <v>2</v>
      </c>
      <c r="B5" s="12">
        <f>SUM('103rd Senators'!D5+'103rd Senators'!E5)</f>
        <v>252969</v>
      </c>
    </row>
    <row r="6" spans="1:2" ht="12.75">
      <c r="A6" s="3" t="s">
        <v>3</v>
      </c>
      <c r="B6" s="6">
        <v>771395</v>
      </c>
    </row>
    <row r="7" spans="1:2" ht="12.75">
      <c r="A7" s="3" t="s">
        <v>4</v>
      </c>
      <c r="B7" s="2">
        <v>0</v>
      </c>
    </row>
    <row r="8" spans="1:2" ht="12.75">
      <c r="A8" s="3" t="s">
        <v>5</v>
      </c>
      <c r="B8" s="2">
        <v>0</v>
      </c>
    </row>
    <row r="9" spans="1:2" ht="12.75">
      <c r="A9" s="3" t="s">
        <v>6</v>
      </c>
      <c r="B9" s="6">
        <v>569048</v>
      </c>
    </row>
    <row r="10" spans="1:2" ht="12.75">
      <c r="A10" s="3" t="s">
        <v>7</v>
      </c>
      <c r="B10" s="2">
        <v>0</v>
      </c>
    </row>
    <row r="11" spans="1:2" ht="12.75">
      <c r="A11" s="3" t="s">
        <v>8</v>
      </c>
      <c r="B11" s="6">
        <v>151115</v>
      </c>
    </row>
    <row r="12" spans="1:2" ht="12.75">
      <c r="A12" s="3" t="s">
        <v>9</v>
      </c>
      <c r="B12" s="6">
        <v>2051071</v>
      </c>
    </row>
    <row r="13" spans="1:2" ht="12.75">
      <c r="A13" s="3" t="s">
        <v>10</v>
      </c>
      <c r="B13" s="6">
        <v>635114</v>
      </c>
    </row>
    <row r="14" spans="1:2" ht="12.75">
      <c r="A14" s="3" t="s">
        <v>11</v>
      </c>
      <c r="B14" s="6">
        <v>0</v>
      </c>
    </row>
    <row r="15" spans="1:2" ht="12.75">
      <c r="A15" s="3" t="s">
        <v>12</v>
      </c>
      <c r="B15" s="12">
        <f>SUM('103rd Senators'!D15+'103rd Senators'!E15)</f>
        <v>464109</v>
      </c>
    </row>
    <row r="16" spans="1:2" ht="12.75">
      <c r="A16" s="3" t="s">
        <v>13</v>
      </c>
      <c r="B16" s="6">
        <v>0</v>
      </c>
    </row>
    <row r="17" spans="1:2" ht="12.75">
      <c r="A17" s="3" t="s">
        <v>14</v>
      </c>
      <c r="B17" s="12">
        <f>SUM('103rd Senators'!D17+'103rd Senators'!E17)</f>
        <v>2698497</v>
      </c>
    </row>
    <row r="18" spans="1:2" ht="12.75">
      <c r="A18" s="3" t="s">
        <v>15</v>
      </c>
      <c r="B18" s="6">
        <v>899761</v>
      </c>
    </row>
    <row r="19" spans="1:2" ht="12.75">
      <c r="A19" s="3" t="s">
        <v>16</v>
      </c>
      <c r="B19" s="12">
        <f>SUM('103rd Senators'!D19+'103rd Senators'!E19)</f>
        <v>1284851</v>
      </c>
    </row>
    <row r="20" spans="1:2" ht="12.75">
      <c r="A20" s="3" t="s">
        <v>17</v>
      </c>
      <c r="B20" s="6">
        <v>478304</v>
      </c>
    </row>
    <row r="21" spans="1:2" ht="12.75">
      <c r="A21" s="3" t="s">
        <v>18</v>
      </c>
      <c r="B21" s="12">
        <v>0</v>
      </c>
    </row>
    <row r="22" spans="1:2" ht="12.75">
      <c r="A22" s="3" t="s">
        <v>19</v>
      </c>
      <c r="B22" s="6">
        <v>319167</v>
      </c>
    </row>
    <row r="23" spans="1:2" ht="12.75">
      <c r="A23" s="3" t="s">
        <v>20</v>
      </c>
      <c r="B23" s="12">
        <v>0</v>
      </c>
    </row>
    <row r="24" spans="1:2" ht="12.75">
      <c r="A24" s="3" t="s">
        <v>21</v>
      </c>
      <c r="B24" s="6">
        <v>0</v>
      </c>
    </row>
    <row r="25" spans="1:2" ht="12.75">
      <c r="A25" s="3" t="s">
        <v>22</v>
      </c>
      <c r="B25" s="12">
        <v>0</v>
      </c>
    </row>
    <row r="26" spans="1:2" ht="12.75">
      <c r="A26" s="3" t="s">
        <v>23</v>
      </c>
      <c r="B26" s="6">
        <v>1176210</v>
      </c>
    </row>
    <row r="27" spans="1:2" ht="12.75">
      <c r="A27" s="3" t="s">
        <v>24</v>
      </c>
      <c r="B27" s="12">
        <f>SUM('103rd Senators'!D27+'103rd Senators'!E27)</f>
        <v>784624</v>
      </c>
    </row>
    <row r="28" spans="1:2" ht="12.75">
      <c r="A28" s="3" t="s">
        <v>25</v>
      </c>
      <c r="B28" s="12">
        <f>SUM('103rd Senators'!D28+'103rd Senators'!E28)</f>
        <v>2629317</v>
      </c>
    </row>
    <row r="29" spans="1:2" ht="12.75">
      <c r="A29" s="3" t="s">
        <v>26</v>
      </c>
      <c r="B29" s="6">
        <v>189445</v>
      </c>
    </row>
    <row r="30" spans="1:2" ht="12.75">
      <c r="A30" s="3" t="s">
        <v>27</v>
      </c>
      <c r="B30" s="12">
        <v>0</v>
      </c>
    </row>
    <row r="31" spans="1:2" ht="12.75">
      <c r="A31" s="3" t="s">
        <v>28</v>
      </c>
      <c r="B31" s="12">
        <v>0</v>
      </c>
    </row>
    <row r="32" spans="1:2" ht="12.75">
      <c r="A32" s="3" t="s">
        <v>29</v>
      </c>
      <c r="B32" s="12">
        <f>SUM('103rd Senators'!D32+'103rd Senators'!E32)</f>
        <v>439383</v>
      </c>
    </row>
    <row r="33" spans="1:2" ht="12.75">
      <c r="A33" s="3" t="s">
        <v>30</v>
      </c>
      <c r="B33" s="12">
        <v>0</v>
      </c>
    </row>
    <row r="34" spans="1:2" ht="12.75">
      <c r="A34" s="3" t="s">
        <v>31</v>
      </c>
      <c r="B34" s="6">
        <v>296712</v>
      </c>
    </row>
    <row r="35" spans="1:2" ht="12.75">
      <c r="A35" s="3" t="s">
        <v>32</v>
      </c>
      <c r="B35" s="6">
        <v>3166994</v>
      </c>
    </row>
    <row r="36" spans="1:2" ht="12.75">
      <c r="A36" s="3" t="s">
        <v>33</v>
      </c>
      <c r="B36" s="12">
        <f>SUM('103rd Senators'!D36+'103rd Senators'!E36)</f>
        <v>2385223</v>
      </c>
    </row>
    <row r="37" spans="1:2" ht="12.75">
      <c r="A37" s="3" t="s">
        <v>34</v>
      </c>
      <c r="B37" s="12">
        <v>0</v>
      </c>
    </row>
    <row r="38" spans="1:2" ht="12.75">
      <c r="A38" s="3" t="s">
        <v>35</v>
      </c>
      <c r="B38" s="12">
        <v>0</v>
      </c>
    </row>
    <row r="39" spans="1:2" ht="12.75">
      <c r="A39" s="3" t="s">
        <v>36</v>
      </c>
      <c r="B39" s="6">
        <v>757876</v>
      </c>
    </row>
    <row r="40" spans="1:2" ht="12.75">
      <c r="A40" s="3" t="s">
        <v>37</v>
      </c>
      <c r="B40" s="12">
        <f>SUM('103rd Senators'!D40+'103rd Senators'!E40)</f>
        <v>1307550</v>
      </c>
    </row>
    <row r="41" spans="1:2" ht="12.75">
      <c r="A41" s="3" t="s">
        <v>38</v>
      </c>
      <c r="B41" s="6">
        <v>2358125</v>
      </c>
    </row>
    <row r="42" spans="1:2" ht="12.75">
      <c r="A42" s="3" t="s">
        <v>39</v>
      </c>
      <c r="B42" s="6">
        <v>217273</v>
      </c>
    </row>
    <row r="43" spans="1:2" ht="12.75">
      <c r="A43" s="3" t="s">
        <v>40</v>
      </c>
      <c r="B43" s="6">
        <v>482032</v>
      </c>
    </row>
    <row r="44" spans="1:2" ht="12.75">
      <c r="A44" s="3" t="s">
        <v>41</v>
      </c>
      <c r="B44" s="6">
        <v>135682</v>
      </c>
    </row>
    <row r="45" spans="1:2" ht="12.75">
      <c r="A45" s="3" t="s">
        <v>42</v>
      </c>
      <c r="B45" s="6">
        <v>0</v>
      </c>
    </row>
    <row r="46" spans="1:2" ht="12.75">
      <c r="A46" s="3" t="s">
        <v>43</v>
      </c>
      <c r="B46" s="12">
        <f>SUM('103rd Senators'!D46+'103rd Senators'!E46)</f>
        <v>3491073</v>
      </c>
    </row>
    <row r="47" spans="1:2" ht="12.75">
      <c r="A47" s="3" t="s">
        <v>44</v>
      </c>
      <c r="B47" s="12">
        <f>SUM('103rd Senators'!D47+'103rd Senators'!E47)</f>
        <v>850158</v>
      </c>
    </row>
    <row r="48" spans="1:2" ht="12.75">
      <c r="A48" s="3" t="s">
        <v>45</v>
      </c>
      <c r="B48" s="6">
        <v>163183</v>
      </c>
    </row>
    <row r="49" spans="1:2" ht="12.75">
      <c r="A49" s="3" t="s">
        <v>46</v>
      </c>
      <c r="B49" s="6">
        <v>876782</v>
      </c>
    </row>
    <row r="50" spans="1:2" ht="12.75">
      <c r="A50" s="3" t="s">
        <v>47</v>
      </c>
      <c r="B50" s="6">
        <v>944359</v>
      </c>
    </row>
    <row r="51" spans="1:2" ht="12.75">
      <c r="A51" s="3" t="s">
        <v>48</v>
      </c>
      <c r="B51" s="6">
        <v>0</v>
      </c>
    </row>
    <row r="52" spans="1:2" ht="12.75">
      <c r="A52" s="3" t="s">
        <v>49</v>
      </c>
      <c r="B52" s="6">
        <v>0</v>
      </c>
    </row>
    <row r="53" spans="1:2" ht="12.75">
      <c r="A53" s="3" t="s">
        <v>50</v>
      </c>
      <c r="B53" s="12">
        <f>SUM('103rd Senators'!D53+'103rd Senators'!E53)</f>
        <v>191927</v>
      </c>
    </row>
    <row r="55" spans="1:2" ht="12.75">
      <c r="A55" s="10" t="s">
        <v>160</v>
      </c>
      <c r="B55" s="13">
        <f>SUM(B4:B54)</f>
        <v>33419329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605"/>
  <sheetViews>
    <sheetView workbookViewId="0" topLeftCell="A1">
      <selection activeCell="E13" sqref="E13"/>
    </sheetView>
  </sheetViews>
  <sheetFormatPr defaultColWidth="9.140625" defaultRowHeight="12.75"/>
  <cols>
    <col min="1" max="1" width="17.140625" style="0" customWidth="1"/>
    <col min="2" max="2" width="15.8515625" style="0" customWidth="1"/>
    <col min="3" max="3" width="15.140625" style="0" customWidth="1"/>
    <col min="5" max="5" width="39.8515625" style="0" customWidth="1"/>
  </cols>
  <sheetData>
    <row r="1" spans="1:3" ht="12.75">
      <c r="A1" s="18" t="s">
        <v>169</v>
      </c>
      <c r="B1" s="19"/>
      <c r="C1" s="18"/>
    </row>
    <row r="2" spans="1:3" ht="12.75">
      <c r="A2" s="18" t="s">
        <v>168</v>
      </c>
      <c r="B2" s="19"/>
      <c r="C2" s="18"/>
    </row>
    <row r="4" spans="1:70" ht="18">
      <c r="A4" s="2" t="s">
        <v>170</v>
      </c>
      <c r="B4" s="2" t="s">
        <v>171</v>
      </c>
      <c r="C4" s="2"/>
      <c r="D4" s="2"/>
      <c r="E4" s="25" t="s">
        <v>228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8">
      <c r="A5" s="10" t="s">
        <v>182</v>
      </c>
      <c r="B5" s="11">
        <v>112918</v>
      </c>
      <c r="C5" s="1">
        <v>1</v>
      </c>
      <c r="D5" s="2"/>
      <c r="E5" s="26">
        <f>SUM(B5:B44)</f>
        <v>22972311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2.75">
      <c r="A6" s="10" t="s">
        <v>221</v>
      </c>
      <c r="B6" s="11">
        <v>154762</v>
      </c>
      <c r="C6" s="1">
        <v>2</v>
      </c>
      <c r="D6" s="2"/>
      <c r="E6" s="21">
        <v>97230380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2.75">
      <c r="A7" s="10" t="s">
        <v>210</v>
      </c>
      <c r="B7" s="11">
        <v>171899</v>
      </c>
      <c r="C7" s="1">
        <v>3</v>
      </c>
      <c r="D7" s="2"/>
      <c r="E7" s="21">
        <v>173053889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2.75">
      <c r="A8" s="10" t="s">
        <v>205</v>
      </c>
      <c r="B8" s="11">
        <v>175548</v>
      </c>
      <c r="C8" s="1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8">
      <c r="A9" s="10" t="s">
        <v>211</v>
      </c>
      <c r="B9" s="11">
        <v>179347</v>
      </c>
      <c r="C9" s="1">
        <v>5</v>
      </c>
      <c r="D9" s="2"/>
      <c r="E9" s="23" t="s">
        <v>231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8">
      <c r="A10" s="10" t="s">
        <v>186</v>
      </c>
      <c r="B10" s="11">
        <v>188901</v>
      </c>
      <c r="C10" s="1">
        <v>6</v>
      </c>
      <c r="D10" s="2"/>
      <c r="E10" s="25">
        <f>(E5/E7)*100</f>
        <v>13.274657468113876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8">
      <c r="A11" s="10" t="s">
        <v>185</v>
      </c>
      <c r="B11" s="11">
        <v>208266</v>
      </c>
      <c r="C11" s="1">
        <v>7</v>
      </c>
      <c r="D11" s="2"/>
      <c r="E11" s="23" t="s">
        <v>232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8">
      <c r="A12" s="10" t="s">
        <v>218</v>
      </c>
      <c r="B12" s="11">
        <v>217095</v>
      </c>
      <c r="C12" s="1">
        <v>8</v>
      </c>
      <c r="D12" s="2"/>
      <c r="E12" s="25">
        <f>(E5/E6)*100</f>
        <v>23.62668026186877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8">
      <c r="A13" s="10" t="s">
        <v>201</v>
      </c>
      <c r="B13" s="11">
        <v>217568</v>
      </c>
      <c r="C13" s="1">
        <v>9</v>
      </c>
      <c r="D13" s="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8">
      <c r="A14" s="10" t="s">
        <v>216</v>
      </c>
      <c r="B14" s="11">
        <v>225105</v>
      </c>
      <c r="C14" s="1">
        <v>10</v>
      </c>
      <c r="D14" s="2"/>
      <c r="E14" s="2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8">
      <c r="A15" s="10" t="s">
        <v>204</v>
      </c>
      <c r="B15" s="11">
        <v>253150</v>
      </c>
      <c r="C15" s="1">
        <v>11</v>
      </c>
      <c r="D15" s="2"/>
      <c r="E15" s="2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8">
      <c r="A16" s="10" t="s">
        <v>225</v>
      </c>
      <c r="B16" s="11">
        <v>276234</v>
      </c>
      <c r="C16" s="1">
        <v>12</v>
      </c>
      <c r="D16" s="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8">
      <c r="A17" s="10" t="s">
        <v>208</v>
      </c>
      <c r="B17" s="11">
        <v>321983</v>
      </c>
      <c r="C17" s="1">
        <v>13</v>
      </c>
      <c r="D17" s="2"/>
      <c r="E17" s="2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8">
      <c r="A18" s="10" t="s">
        <v>202</v>
      </c>
      <c r="B18" s="11">
        <v>349779</v>
      </c>
      <c r="C18" s="1">
        <v>14</v>
      </c>
      <c r="D18" s="2"/>
      <c r="E18" s="2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>
      <c r="A19" s="10" t="s">
        <v>203</v>
      </c>
      <c r="B19" s="11">
        <v>378717</v>
      </c>
      <c r="C19" s="1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2.75">
      <c r="A20" s="10" t="s">
        <v>224</v>
      </c>
      <c r="B20" s="11">
        <v>410983</v>
      </c>
      <c r="C20" s="1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>
      <c r="A21" s="10" t="s">
        <v>193</v>
      </c>
      <c r="B21" s="11">
        <v>452581</v>
      </c>
      <c r="C21" s="1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2.75">
      <c r="A22" s="10" t="s">
        <v>176</v>
      </c>
      <c r="B22" s="11">
        <v>493610</v>
      </c>
      <c r="C22" s="1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2.75">
      <c r="A23" s="10" t="s">
        <v>220</v>
      </c>
      <c r="B23" s="11">
        <v>530898</v>
      </c>
      <c r="C23" s="1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>
      <c r="A24" s="10" t="s">
        <v>189</v>
      </c>
      <c r="B24" s="11">
        <v>535975</v>
      </c>
      <c r="C24" s="1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>
      <c r="A25" s="10" t="s">
        <v>175</v>
      </c>
      <c r="B25" s="11">
        <v>553635</v>
      </c>
      <c r="C25" s="1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>
      <c r="A26" s="10" t="s">
        <v>180</v>
      </c>
      <c r="B26" s="11">
        <v>577662</v>
      </c>
      <c r="C26" s="1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2.75">
      <c r="A27" s="10" t="s">
        <v>217</v>
      </c>
      <c r="B27" s="11">
        <v>591030</v>
      </c>
      <c r="C27" s="1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>
      <c r="A28" s="10" t="s">
        <v>192</v>
      </c>
      <c r="B28" s="11">
        <v>616021</v>
      </c>
      <c r="C28" s="1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2.75">
      <c r="A29" s="10" t="s">
        <v>174</v>
      </c>
      <c r="B29" s="11">
        <v>660403</v>
      </c>
      <c r="C29" s="1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2.75">
      <c r="A30" s="10" t="s">
        <v>181</v>
      </c>
      <c r="B30" s="11">
        <v>688499</v>
      </c>
      <c r="C30" s="1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2.75">
      <c r="A31" s="10" t="s">
        <v>172</v>
      </c>
      <c r="B31" s="11">
        <v>717814</v>
      </c>
      <c r="C31" s="1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12.75">
      <c r="A32" s="10" t="s">
        <v>214</v>
      </c>
      <c r="B32" s="11">
        <v>735684</v>
      </c>
      <c r="C32" s="1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2.75">
      <c r="A33" s="10" t="s">
        <v>191</v>
      </c>
      <c r="B33" s="11">
        <v>753198</v>
      </c>
      <c r="C33" s="1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2.75">
      <c r="A34" s="10" t="s">
        <v>179</v>
      </c>
      <c r="B34" s="11">
        <v>803725</v>
      </c>
      <c r="C34" s="1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2.75">
      <c r="A35" s="10" t="s">
        <v>190</v>
      </c>
      <c r="B35" s="11">
        <v>836888</v>
      </c>
      <c r="C35" s="1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2.75">
      <c r="A36" s="10" t="s">
        <v>200</v>
      </c>
      <c r="B36" s="11">
        <v>911999</v>
      </c>
      <c r="C36" s="1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2.75">
      <c r="A37" s="10" t="s">
        <v>206</v>
      </c>
      <c r="B37" s="11">
        <v>977810</v>
      </c>
      <c r="C37" s="1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2.75">
      <c r="A38" s="10" t="s">
        <v>194</v>
      </c>
      <c r="B38" s="11">
        <v>999166</v>
      </c>
      <c r="C38" s="1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2.75">
      <c r="A39" s="10" t="s">
        <v>219</v>
      </c>
      <c r="B39" s="11">
        <v>1020061</v>
      </c>
      <c r="C39" s="1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2.75">
      <c r="A40" s="10" t="s">
        <v>173</v>
      </c>
      <c r="B40" s="11">
        <v>1022698</v>
      </c>
      <c r="C40" s="1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2.75">
      <c r="A41" s="10" t="s">
        <v>184</v>
      </c>
      <c r="B41" s="11">
        <v>1033439</v>
      </c>
      <c r="C41" s="1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2.75">
      <c r="A42" s="10" t="s">
        <v>226</v>
      </c>
      <c r="B42" s="11">
        <v>1128625</v>
      </c>
      <c r="C42" s="1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2.75">
      <c r="A43" s="10" t="s">
        <v>223</v>
      </c>
      <c r="B43" s="11">
        <v>1197973</v>
      </c>
      <c r="C43" s="1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2.75">
      <c r="A44" s="10" t="s">
        <v>227</v>
      </c>
      <c r="B44" s="11">
        <v>1290662</v>
      </c>
      <c r="C44" s="1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2.75">
      <c r="A45" s="2" t="s">
        <v>195</v>
      </c>
      <c r="B45" s="5">
        <v>1307610</v>
      </c>
      <c r="C45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2.75">
      <c r="A46" s="2" t="s">
        <v>197</v>
      </c>
      <c r="B46" s="5">
        <v>1321712</v>
      </c>
      <c r="C46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2.75">
      <c r="A47" s="2" t="s">
        <v>199</v>
      </c>
      <c r="B47" s="5">
        <v>1471753</v>
      </c>
      <c r="C47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2.75">
      <c r="A48" s="2" t="s">
        <v>222</v>
      </c>
      <c r="B48" s="5">
        <v>1474086</v>
      </c>
      <c r="C48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2.75">
      <c r="A49" s="2" t="s">
        <v>207</v>
      </c>
      <c r="B49" s="5">
        <v>1599905</v>
      </c>
      <c r="C49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.75">
      <c r="A50" s="2" t="s">
        <v>196</v>
      </c>
      <c r="B50" s="5">
        <v>1693344</v>
      </c>
      <c r="C50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2.75">
      <c r="A51" s="2" t="s">
        <v>215</v>
      </c>
      <c r="B51" s="5">
        <v>1860760</v>
      </c>
      <c r="C51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2.75">
      <c r="A52" s="2" t="s">
        <v>187</v>
      </c>
      <c r="B52" s="5">
        <v>2115377</v>
      </c>
      <c r="C52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2.75">
      <c r="A53" s="2" t="s">
        <v>198</v>
      </c>
      <c r="B53" s="5">
        <v>2116865</v>
      </c>
      <c r="C53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.75">
      <c r="A54" s="2" t="s">
        <v>212</v>
      </c>
      <c r="B54" s="5">
        <v>2444419</v>
      </c>
      <c r="C54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.75">
      <c r="A55" s="2" t="s">
        <v>213</v>
      </c>
      <c r="B55" s="5">
        <v>2480348</v>
      </c>
      <c r="C55">
        <v>51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75">
      <c r="A56" s="2" t="s">
        <v>188</v>
      </c>
      <c r="B56" s="5">
        <v>2631229</v>
      </c>
      <c r="C56">
        <v>52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75">
      <c r="A57" s="2" t="s">
        <v>183</v>
      </c>
      <c r="B57" s="5">
        <v>3245565</v>
      </c>
      <c r="C57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75">
      <c r="A58" s="2" t="s">
        <v>209</v>
      </c>
      <c r="B58" s="5">
        <v>4048649</v>
      </c>
      <c r="C58"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75">
      <c r="A59" s="2" t="s">
        <v>178</v>
      </c>
      <c r="B59" s="5">
        <v>5173467</v>
      </c>
      <c r="C59">
        <v>55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75">
      <c r="A60" s="2" t="s">
        <v>177</v>
      </c>
      <c r="B60" s="5">
        <v>5853651</v>
      </c>
      <c r="C60">
        <v>56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75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1:7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1:7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1:7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1:7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1:7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1:7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1:7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1:7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1:7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1:7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1:7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1:7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1:7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1:7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1:7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1:7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1:7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1:7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1:7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1:7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1:7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1:7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1:7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1:7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1:7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1:7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1:7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1:7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1:7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1:7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1:7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1:7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1:7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1:7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1:7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1:7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1:7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1:7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1:7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1:7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1:7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1:7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1:7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1:7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1:7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1:7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1:7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1:7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1:7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1:7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1:7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1:7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1:7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1:7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1:7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1:7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1:7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1:7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1:7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1:7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1:7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1:7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1:7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1:7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1:7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1:7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1:7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1:7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1:7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1:7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1:7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1:7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1:7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1:7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1:7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1:7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1:7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1:7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1:7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1:7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1:7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1:7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1:7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1:7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1:7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1:7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1:7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1:7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1:7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7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1:7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1:7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1:7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1:7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1:7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1:7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1:7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1:7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1:7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1:7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1:7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1:7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1:7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1:7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1:7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1:7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1:7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1:7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1:7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1:7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1:7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1:7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1:7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1:7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1:7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1:7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1:7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1:7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1:7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1:7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1:7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1:7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1:7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1:7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1:7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1:7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1:7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1:7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1:7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1:7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1:7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1:7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1:7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1:7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1:7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1:7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1:7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1:7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1:7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1:7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1:7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1:7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1:7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1:7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1:7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1:7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1:7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1:7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1:7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1:7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1:7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1:7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1:7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1:7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1:7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1:7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1:7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1:7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1:7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1:7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1:7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1:7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1:7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1:7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1:7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1:7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1:7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1:7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1:7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1:7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1:7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1:7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1:7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1:7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1:7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1:7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1:7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1:7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1:7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1:7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1:7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1:7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1:7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1:7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1:7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1:7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1:7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1:7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1:7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1:7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1:7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1:7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  <row r="431" spans="1:7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</row>
    <row r="432" spans="1:7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</row>
    <row r="433" spans="1:7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</row>
    <row r="434" spans="1:7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</row>
    <row r="435" spans="1:7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</row>
    <row r="436" spans="1:7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</row>
    <row r="437" spans="1:7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</row>
    <row r="438" spans="1:7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</row>
    <row r="439" spans="1:7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</row>
    <row r="440" spans="1:7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1:7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1:7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1:7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1:7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1:7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1:7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1:7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1:7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1:7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1:7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</row>
    <row r="451" spans="1:7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1:7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1:7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</row>
    <row r="454" spans="1:7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</row>
    <row r="455" spans="1:7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</row>
    <row r="456" spans="1:7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</row>
    <row r="457" spans="1:7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</row>
    <row r="458" spans="1:7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</row>
    <row r="459" spans="1:7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</row>
    <row r="460" spans="1:7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</row>
    <row r="461" spans="1:7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</row>
    <row r="462" spans="1:7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</row>
    <row r="463" spans="1:7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</row>
    <row r="464" spans="1:7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</row>
    <row r="465" spans="1:7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</row>
    <row r="466" spans="1:7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</row>
    <row r="467" spans="1:7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</row>
    <row r="468" spans="1:7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</row>
    <row r="469" spans="1:7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</row>
    <row r="470" spans="1:7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</row>
    <row r="471" spans="1:7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</row>
    <row r="472" spans="1:7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</row>
    <row r="473" spans="1:7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</row>
    <row r="474" spans="1:7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</row>
    <row r="475" spans="1:7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</row>
    <row r="476" spans="1:7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</row>
    <row r="477" spans="1:7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</row>
    <row r="478" spans="1:7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</row>
    <row r="479" spans="1:7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</row>
    <row r="480" spans="1:7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</row>
    <row r="481" spans="1:7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</row>
    <row r="482" spans="1:7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</row>
    <row r="483" spans="1:7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</row>
    <row r="484" spans="1:7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</row>
    <row r="485" spans="1:7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</row>
    <row r="486" spans="1:7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</row>
    <row r="487" spans="1:7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</row>
    <row r="488" spans="1:7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</row>
    <row r="489" spans="1:7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</row>
    <row r="490" spans="1:7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</row>
    <row r="491" spans="1:7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</row>
    <row r="492" spans="1:7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</row>
    <row r="493" spans="1:7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</row>
    <row r="494" spans="1:7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</row>
    <row r="495" spans="1:7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</row>
    <row r="496" spans="1:7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</row>
    <row r="497" spans="1:7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</row>
    <row r="498" spans="1:7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</row>
    <row r="499" spans="1:7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</row>
    <row r="500" spans="1:7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</row>
    <row r="501" spans="1:7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</row>
    <row r="502" spans="1:7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</row>
    <row r="503" spans="1:7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</row>
    <row r="504" spans="1:7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</row>
    <row r="505" spans="1:7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</row>
    <row r="506" spans="1:7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</row>
    <row r="507" spans="1:7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</row>
    <row r="508" spans="1:7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</row>
    <row r="509" spans="1:7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</row>
    <row r="510" spans="1:7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</row>
    <row r="511" spans="1:7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</row>
    <row r="512" spans="1:7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</row>
    <row r="513" spans="1:7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</row>
    <row r="514" spans="1:7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</row>
    <row r="515" spans="1:7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</row>
    <row r="516" spans="1:7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</row>
    <row r="517" spans="1:7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</row>
    <row r="518" spans="1:7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</row>
    <row r="519" spans="1:7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</row>
    <row r="520" spans="1:7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</row>
    <row r="521" spans="1:7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</row>
    <row r="522" spans="1:7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</row>
    <row r="523" spans="1:7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</row>
    <row r="524" spans="1:7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</row>
    <row r="525" spans="1:7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</row>
    <row r="526" spans="1:7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</row>
    <row r="527" spans="1:7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</row>
    <row r="528" spans="1:7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</row>
    <row r="529" spans="1:7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</row>
    <row r="530" spans="1:7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</row>
    <row r="531" spans="1:7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</row>
    <row r="532" spans="1:7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</row>
    <row r="533" spans="1:7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</row>
    <row r="534" spans="1:7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</row>
    <row r="535" spans="1:7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</row>
    <row r="536" spans="1:7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</row>
    <row r="537" spans="1:7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</row>
    <row r="538" spans="1:7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</row>
    <row r="539" spans="1:7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</row>
    <row r="540" spans="1:7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</row>
    <row r="541" spans="1:7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</row>
    <row r="542" spans="1:7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</row>
    <row r="543" spans="1:7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</row>
    <row r="544" spans="1:7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</row>
    <row r="545" spans="1:7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</row>
    <row r="546" spans="1:7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</row>
    <row r="547" spans="1:7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</row>
    <row r="548" spans="1:7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</row>
    <row r="549" spans="1:7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</row>
    <row r="550" spans="1:7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</row>
    <row r="551" spans="1:7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</row>
    <row r="552" spans="1:7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</row>
    <row r="553" spans="1:7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</row>
    <row r="554" spans="1:7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</row>
    <row r="555" spans="1:7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</row>
    <row r="556" spans="1:7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</row>
    <row r="557" spans="1:7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</row>
    <row r="558" spans="1:7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</row>
    <row r="559" spans="1:7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</row>
    <row r="560" spans="1:7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</row>
    <row r="561" spans="1:7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</row>
    <row r="562" spans="1:7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</row>
    <row r="563" spans="1:7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</row>
    <row r="564" spans="1:7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</row>
    <row r="565" spans="1:7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</row>
    <row r="566" spans="1:7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</row>
    <row r="567" spans="1:7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</row>
    <row r="568" spans="1:7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</row>
    <row r="569" spans="1:7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</row>
    <row r="570" spans="1:7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</row>
    <row r="571" spans="1:7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</row>
    <row r="572" spans="1:7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</row>
    <row r="573" spans="1:7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</row>
    <row r="574" spans="1:7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</row>
    <row r="575" spans="1:7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</row>
    <row r="576" spans="1:7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</row>
    <row r="577" spans="1:7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</row>
    <row r="578" spans="1:7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</row>
    <row r="579" spans="1:7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</row>
    <row r="580" spans="1:7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</row>
    <row r="581" spans="1:7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</row>
    <row r="582" spans="1:7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</row>
    <row r="583" spans="1:7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</row>
    <row r="584" spans="1:7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</row>
    <row r="585" spans="1:7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</row>
    <row r="586" spans="1:7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</row>
    <row r="587" spans="1:7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</row>
    <row r="588" spans="1:7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</row>
    <row r="589" spans="1:7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</row>
    <row r="590" spans="1:7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</row>
    <row r="591" spans="1:7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</row>
    <row r="592" spans="1:7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</row>
    <row r="593" spans="1:7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</row>
    <row r="594" spans="1:7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</row>
    <row r="595" spans="1:7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</row>
    <row r="596" spans="1:7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</row>
    <row r="597" spans="1:70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</row>
    <row r="598" spans="1:70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</row>
    <row r="599" spans="1:70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</row>
    <row r="600" spans="1:70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</row>
    <row r="601" spans="1:7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</row>
    <row r="602" spans="1:70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</row>
    <row r="603" spans="1:70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</row>
    <row r="604" spans="1:70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</row>
    <row r="605" spans="1:70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61"/>
  <sheetViews>
    <sheetView workbookViewId="0" topLeftCell="A1">
      <selection activeCell="E24" sqref="E24"/>
    </sheetView>
  </sheetViews>
  <sheetFormatPr defaultColWidth="9.140625" defaultRowHeight="12.75"/>
  <cols>
    <col min="1" max="1" width="19.140625" style="0" customWidth="1"/>
    <col min="2" max="2" width="19.7109375" style="0" customWidth="1"/>
    <col min="5" max="5" width="41.00390625" style="0" customWidth="1"/>
  </cols>
  <sheetData>
    <row r="1" spans="1:2" ht="12.75">
      <c r="A1" s="1" t="s">
        <v>166</v>
      </c>
      <c r="B1" s="1"/>
    </row>
    <row r="2" spans="1:2" ht="12.75">
      <c r="A2" s="1" t="s">
        <v>233</v>
      </c>
      <c r="B2" s="1"/>
    </row>
    <row r="4" spans="1:38" ht="18">
      <c r="A4" s="2" t="s">
        <v>234</v>
      </c>
      <c r="B4" s="2" t="s">
        <v>171</v>
      </c>
      <c r="C4" s="2"/>
      <c r="D4" s="2"/>
      <c r="E4" s="27" t="s">
        <v>228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>
      <c r="A5" s="10" t="s">
        <v>276</v>
      </c>
      <c r="B5" s="14">
        <v>91143</v>
      </c>
      <c r="C5" s="10">
        <v>1</v>
      </c>
      <c r="E5" s="28">
        <f>SUM(B5:B44)</f>
        <v>23540782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10" t="s">
        <v>277</v>
      </c>
      <c r="B6" s="14">
        <v>100784</v>
      </c>
      <c r="C6" s="10">
        <v>2</v>
      </c>
      <c r="E6" s="21">
        <v>97230380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10" t="s">
        <v>235</v>
      </c>
      <c r="B7" s="14">
        <v>125806</v>
      </c>
      <c r="C7" s="10">
        <v>3</v>
      </c>
      <c r="E7" s="21">
        <v>173053889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8">
      <c r="A8" s="10" t="s">
        <v>236</v>
      </c>
      <c r="B8" s="14">
        <v>127163</v>
      </c>
      <c r="C8" s="10">
        <v>4</v>
      </c>
      <c r="E8" s="2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8">
      <c r="A9" s="10" t="s">
        <v>269</v>
      </c>
      <c r="B9" s="14">
        <v>135682</v>
      </c>
      <c r="C9" s="10">
        <v>5</v>
      </c>
      <c r="E9" s="23" t="s">
        <v>279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8">
      <c r="A10" s="10" t="s">
        <v>239</v>
      </c>
      <c r="B10" s="14">
        <v>151115</v>
      </c>
      <c r="C10" s="10">
        <v>6</v>
      </c>
      <c r="E10" s="27">
        <f>(E5/E7)*100</f>
        <v>13.603151097055092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">
      <c r="A11" s="10" t="s">
        <v>278</v>
      </c>
      <c r="B11" s="14">
        <v>163183</v>
      </c>
      <c r="C11" s="10">
        <v>7</v>
      </c>
      <c r="E11" s="23" t="s">
        <v>232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8">
      <c r="A12" s="10" t="s">
        <v>256</v>
      </c>
      <c r="B12" s="14">
        <v>189445</v>
      </c>
      <c r="C12" s="10">
        <v>8</v>
      </c>
      <c r="E12" s="27">
        <f>(E5/E6)*100</f>
        <v>24.21134423212169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10" t="s">
        <v>257</v>
      </c>
      <c r="B13" s="14">
        <v>189792</v>
      </c>
      <c r="C13" s="10">
        <v>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8">
      <c r="A14" s="10" t="s">
        <v>242</v>
      </c>
      <c r="B14" s="14">
        <v>193641</v>
      </c>
      <c r="C14" s="10">
        <v>10</v>
      </c>
      <c r="E14" s="2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8">
      <c r="A15" s="10" t="s">
        <v>267</v>
      </c>
      <c r="B15" s="14">
        <v>217273</v>
      </c>
      <c r="C15" s="10">
        <v>11</v>
      </c>
      <c r="E15" s="2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8">
      <c r="A16" s="10" t="s">
        <v>258</v>
      </c>
      <c r="B16" s="14">
        <v>249591</v>
      </c>
      <c r="C16" s="10">
        <v>12</v>
      </c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8">
      <c r="A17" s="10" t="s">
        <v>243</v>
      </c>
      <c r="B17" s="14">
        <v>270468</v>
      </c>
      <c r="C17" s="10">
        <v>13</v>
      </c>
      <c r="E17" s="2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8">
      <c r="A18" s="10" t="s">
        <v>252</v>
      </c>
      <c r="B18" s="14">
        <v>274244</v>
      </c>
      <c r="C18" s="10">
        <v>14</v>
      </c>
      <c r="E18" s="2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8">
      <c r="A19" s="10" t="s">
        <v>259</v>
      </c>
      <c r="B19" s="14">
        <v>296712</v>
      </c>
      <c r="C19" s="10">
        <v>15</v>
      </c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8">
      <c r="A20" s="10" t="s">
        <v>250</v>
      </c>
      <c r="B20" s="14">
        <v>319167</v>
      </c>
      <c r="C20" s="10">
        <v>16</v>
      </c>
      <c r="E20" s="2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">
      <c r="A21" s="10" t="s">
        <v>273</v>
      </c>
      <c r="B21" s="14">
        <v>420069</v>
      </c>
      <c r="C21" s="10">
        <v>17</v>
      </c>
      <c r="E21" s="2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">
      <c r="A22" s="10" t="s">
        <v>272</v>
      </c>
      <c r="B22" s="14">
        <v>430089</v>
      </c>
      <c r="C22" s="10">
        <v>18</v>
      </c>
      <c r="E22" s="2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8">
      <c r="A23" s="10" t="s">
        <v>249</v>
      </c>
      <c r="B23" s="14">
        <v>478304</v>
      </c>
      <c r="C23" s="10">
        <v>19</v>
      </c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8">
      <c r="A24" s="10" t="s">
        <v>268</v>
      </c>
      <c r="B24" s="14">
        <v>482032</v>
      </c>
      <c r="C24" s="10">
        <v>20</v>
      </c>
      <c r="E24" s="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8">
      <c r="A25" s="10" t="s">
        <v>253</v>
      </c>
      <c r="B25" s="14">
        <v>510380</v>
      </c>
      <c r="C25" s="10">
        <v>21</v>
      </c>
      <c r="E25" s="2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8">
      <c r="A26" s="10" t="s">
        <v>238</v>
      </c>
      <c r="B26" s="14">
        <v>569048</v>
      </c>
      <c r="C26" s="10">
        <v>22</v>
      </c>
      <c r="E26" s="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>
      <c r="A27" s="10" t="s">
        <v>248</v>
      </c>
      <c r="B27" s="14">
        <v>578605</v>
      </c>
      <c r="C27" s="10">
        <v>23</v>
      </c>
      <c r="E27" s="2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8">
      <c r="A28" s="10" t="s">
        <v>264</v>
      </c>
      <c r="B28" s="14">
        <v>590095</v>
      </c>
      <c r="C28" s="10">
        <v>24</v>
      </c>
      <c r="E28" s="2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8">
      <c r="A29" s="10" t="s">
        <v>241</v>
      </c>
      <c r="B29" s="14">
        <v>635114</v>
      </c>
      <c r="C29" s="10">
        <v>25</v>
      </c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8">
      <c r="A30" s="10" t="s">
        <v>247</v>
      </c>
      <c r="B30" s="14">
        <v>706246</v>
      </c>
      <c r="C30" s="10">
        <v>26</v>
      </c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8">
      <c r="A31" s="10" t="s">
        <v>265</v>
      </c>
      <c r="B31" s="14">
        <v>717455</v>
      </c>
      <c r="C31" s="10">
        <v>27</v>
      </c>
      <c r="E31" s="2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8">
      <c r="A32" s="10" t="s">
        <v>263</v>
      </c>
      <c r="B32" s="14">
        <v>757876</v>
      </c>
      <c r="C32" s="10">
        <v>28</v>
      </c>
      <c r="E32" s="2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8">
      <c r="A33" s="10" t="s">
        <v>237</v>
      </c>
      <c r="B33" s="14">
        <v>771395</v>
      </c>
      <c r="C33" s="10">
        <v>29</v>
      </c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8">
      <c r="A34" s="10" t="s">
        <v>274</v>
      </c>
      <c r="B34" s="14">
        <v>876782</v>
      </c>
      <c r="C34" s="10">
        <v>30</v>
      </c>
      <c r="E34" s="2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8">
      <c r="A35" s="10" t="s">
        <v>246</v>
      </c>
      <c r="B35" s="14">
        <v>899761</v>
      </c>
      <c r="C35" s="10">
        <v>31</v>
      </c>
      <c r="E35" s="2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8">
      <c r="A36" s="10" t="s">
        <v>275</v>
      </c>
      <c r="B36" s="14">
        <v>944359</v>
      </c>
      <c r="C36" s="10">
        <v>32</v>
      </c>
      <c r="E36" s="2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10" t="s">
        <v>261</v>
      </c>
      <c r="B37" s="14">
        <v>1087331</v>
      </c>
      <c r="C37" s="10">
        <v>33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10" t="s">
        <v>251</v>
      </c>
      <c r="B38" s="14">
        <v>1176210</v>
      </c>
      <c r="C38" s="10">
        <v>34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10" t="s">
        <v>271</v>
      </c>
      <c r="B39" s="14">
        <v>1188716</v>
      </c>
      <c r="C39" s="10">
        <v>35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10" t="s">
        <v>255</v>
      </c>
      <c r="B40" s="14">
        <v>1221901</v>
      </c>
      <c r="C40" s="10">
        <v>36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10" t="s">
        <v>245</v>
      </c>
      <c r="B41" s="14">
        <v>1267972</v>
      </c>
      <c r="C41" s="10">
        <v>37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10" t="s">
        <v>262</v>
      </c>
      <c r="B42" s="14">
        <v>1297892</v>
      </c>
      <c r="C42" s="10">
        <v>38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10" t="s">
        <v>254</v>
      </c>
      <c r="B43" s="14">
        <v>1407416</v>
      </c>
      <c r="C43" s="10">
        <v>39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10" t="s">
        <v>244</v>
      </c>
      <c r="B44" s="14">
        <v>1430525</v>
      </c>
      <c r="C44" s="10">
        <v>40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3" t="s">
        <v>240</v>
      </c>
      <c r="B45" s="7">
        <v>2051071</v>
      </c>
      <c r="C45" s="2">
        <v>41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3" t="s">
        <v>270</v>
      </c>
      <c r="B46" s="7">
        <v>2302357</v>
      </c>
      <c r="C46" s="2">
        <v>42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3" t="s">
        <v>266</v>
      </c>
      <c r="B47" s="7">
        <v>2358125</v>
      </c>
      <c r="C47" s="2">
        <v>43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3" t="s">
        <v>260</v>
      </c>
      <c r="B48" s="7">
        <v>3166994</v>
      </c>
      <c r="C48" s="2">
        <v>44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2:38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2:38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2:38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2:38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2:38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2:38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2:38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:38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:38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:38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:38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:38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:38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:38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:38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:38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:38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:38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:38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:3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:3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:3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:3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:3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:3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:3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:3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:3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:3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:3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:3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:3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:3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:3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:3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:3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:3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:3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:3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:3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2:3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RR</cp:lastModifiedBy>
  <cp:lastPrinted>2005-09-26T18:21:35Z</cp:lastPrinted>
  <dcterms:created xsi:type="dcterms:W3CDTF">2005-09-26T17:58:10Z</dcterms:created>
  <dcterms:modified xsi:type="dcterms:W3CDTF">2005-11-03T16:35:42Z</dcterms:modified>
  <cp:category/>
  <cp:version/>
  <cp:contentType/>
  <cp:contentStatus/>
</cp:coreProperties>
</file>