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Easy Predictions" sheetId="1" r:id="rId1"/>
    <sheet name="Incumbents" sheetId="2" r:id="rId2"/>
    <sheet name="Base 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<sst xmlns="http://schemas.openxmlformats.org/spreadsheetml/2006/main" count="2516" uniqueCount="351">
  <si>
    <t>Codes</t>
  </si>
  <si>
    <t>State</t>
  </si>
  <si>
    <t>CD</t>
  </si>
  <si>
    <t>Incumbent</t>
  </si>
  <si>
    <t>1st</t>
  </si>
  <si>
    <t>Elected</t>
  </si>
  <si>
    <t>Open</t>
  </si>
  <si>
    <t>Seat</t>
  </si>
  <si>
    <t>Winning %</t>
  </si>
  <si>
    <t>%</t>
  </si>
  <si>
    <t>Party</t>
  </si>
  <si>
    <t>P-ship</t>
  </si>
  <si>
    <t xml:space="preserve">     Diff in TX only</t>
  </si>
  <si>
    <t>Projection (cautious)</t>
  </si>
  <si>
    <t>Result</t>
  </si>
  <si>
    <t>Low Projected</t>
  </si>
  <si>
    <t>Performance</t>
  </si>
  <si>
    <t>Democratic</t>
  </si>
  <si>
    <t>Projection</t>
  </si>
  <si>
    <t>Candidate</t>
  </si>
  <si>
    <t>California</t>
  </si>
  <si>
    <t>Nevada</t>
  </si>
  <si>
    <t>Shelley Berkley (I)</t>
  </si>
  <si>
    <t>Lois Capps (I)</t>
  </si>
  <si>
    <t>Susan Davis (I)</t>
  </si>
  <si>
    <t>Anna Eshoo (I)</t>
  </si>
  <si>
    <t>Jane Harman (I)</t>
  </si>
  <si>
    <t>Oregon</t>
  </si>
  <si>
    <t>Darlene Hooley (I)</t>
  </si>
  <si>
    <t>Barbara Lee (I)</t>
  </si>
  <si>
    <t>Zoe Lofgren (I)</t>
  </si>
  <si>
    <t>Minnesota</t>
  </si>
  <si>
    <t>Betty McCollum (I)</t>
  </si>
  <si>
    <t>Juanita Millender-McDonald (I)</t>
  </si>
  <si>
    <t>Grace Flores Napolitano (I)</t>
  </si>
  <si>
    <t>Nancy Pelosi (I)</t>
  </si>
  <si>
    <t>Lucille Roybal-Allard (I)</t>
  </si>
  <si>
    <t>Linda Sanchez (I)</t>
  </si>
  <si>
    <t>Loretta Sanchez (I)</t>
  </si>
  <si>
    <t>Hilda L. Solis (I)</t>
  </si>
  <si>
    <t>Ellen Tauscher (I)</t>
  </si>
  <si>
    <t>Maxine Walters (I)</t>
  </si>
  <si>
    <t>Diane Watson (I)</t>
  </si>
  <si>
    <t>Lynn Woolsey (I)</t>
  </si>
  <si>
    <t>South Dakota</t>
  </si>
  <si>
    <t>V</t>
  </si>
  <si>
    <t>Pennsylvania</t>
  </si>
  <si>
    <t>Allyson Schwartz</t>
  </si>
  <si>
    <t>Florida</t>
  </si>
  <si>
    <t>Debbie Wasserman Schultz</t>
  </si>
  <si>
    <t>Illinois</t>
  </si>
  <si>
    <t>Melissa Bean</t>
  </si>
  <si>
    <t>Ohio</t>
  </si>
  <si>
    <t>Capri Cafaro</t>
  </si>
  <si>
    <t>Christine Cegelis</t>
  </si>
  <si>
    <t>Lois Herr</t>
  </si>
  <si>
    <t>Lois Murphy</t>
  </si>
  <si>
    <t>Arizona</t>
  </si>
  <si>
    <t>Jan Schneider</t>
  </si>
  <si>
    <t>Montana</t>
  </si>
  <si>
    <t>Tracy Velazquez</t>
  </si>
  <si>
    <t>New Jersey</t>
  </si>
  <si>
    <t>D. Anne Wolfe</t>
  </si>
  <si>
    <t>D</t>
  </si>
  <si>
    <t>Landslide</t>
  </si>
  <si>
    <t>Comfortable</t>
  </si>
  <si>
    <t>Katherine Harris (I)</t>
  </si>
  <si>
    <t>R</t>
  </si>
  <si>
    <t>Tight</t>
  </si>
  <si>
    <t>Competitive</t>
  </si>
  <si>
    <t xml:space="preserve"> </t>
  </si>
  <si>
    <t>Vulnerable</t>
  </si>
  <si>
    <t>Alabama</t>
  </si>
  <si>
    <t>Judy McCain Belk</t>
  </si>
  <si>
    <t>Jan Judy</t>
  </si>
  <si>
    <t>Elizabeth Rogers</t>
  </si>
  <si>
    <t>Eva Bacal</t>
  </si>
  <si>
    <t>Jennifer DePalma</t>
  </si>
  <si>
    <t>Claudia Bermudez</t>
  </si>
  <si>
    <t>Cynthia M. Matthews</t>
  </si>
  <si>
    <t>Mary Bono (I)</t>
  </si>
  <si>
    <t>Alexandria Coronado</t>
  </si>
  <si>
    <t>Francine P. Busby</t>
  </si>
  <si>
    <t>Won</t>
  </si>
  <si>
    <t>Colorado</t>
  </si>
  <si>
    <t>Marilyn Musgrave (I)</t>
  </si>
  <si>
    <t>Diana DeGette (I)</t>
  </si>
  <si>
    <t>Joanna Conti</t>
  </si>
  <si>
    <t>Connecticut</t>
  </si>
  <si>
    <t>Diane Farrell</t>
  </si>
  <si>
    <t>Nancy Johnson (I)</t>
  </si>
  <si>
    <t>Bev Kilmer</t>
  </si>
  <si>
    <t>Corrine Brown (I)</t>
  </si>
  <si>
    <t>Virginia Brown-Waite (I)</t>
  </si>
  <si>
    <t>Ileana Ros-Lehtinen (I)</t>
  </si>
  <si>
    <t>Margaret Hostetter</t>
  </si>
  <si>
    <t>Georgia</t>
  </si>
  <si>
    <t>Catherine Davis</t>
  </si>
  <si>
    <t>Cynthia McKinney</t>
  </si>
  <si>
    <t>Silvia Delamar</t>
  </si>
  <si>
    <t>Iowa</t>
  </si>
  <si>
    <t>E. Joyce Shulte</t>
  </si>
  <si>
    <t>Idaho</t>
  </si>
  <si>
    <t>Naomi Preston</t>
  </si>
  <si>
    <t>UU</t>
  </si>
  <si>
    <t>Janice Schakowsky (I)</t>
  </si>
  <si>
    <t>Erin R. Zweigart</t>
  </si>
  <si>
    <t>Gloria Schor Andersen</t>
  </si>
  <si>
    <t>Judy Biggert (I)</t>
  </si>
  <si>
    <t>Andrea Lane Zinga</t>
  </si>
  <si>
    <t>Indiana</t>
  </si>
  <si>
    <t>Maria M. Parra</t>
  </si>
  <si>
    <t>Katherine Carr</t>
  </si>
  <si>
    <t>Melina "Mel" Fox</t>
  </si>
  <si>
    <t>Julia Carson (I)</t>
  </si>
  <si>
    <t>Kansas</t>
  </si>
  <si>
    <t>Nancy Boyda</t>
  </si>
  <si>
    <t>Kentucky</t>
  </si>
  <si>
    <t>Louisiana</t>
  </si>
  <si>
    <t>Charmaine Degruise Caccioppi</t>
  </si>
  <si>
    <t>Willie B. Mount</t>
  </si>
  <si>
    <t>Maryland</t>
  </si>
  <si>
    <t>Jane Brooks</t>
  </si>
  <si>
    <t>Michigan</t>
  </si>
  <si>
    <t>Myrah Kirkwood</t>
  </si>
  <si>
    <t>Sharon Renier</t>
  </si>
  <si>
    <t>Candace Miller (I)</t>
  </si>
  <si>
    <t>Carolyn Cheeks Kilpatrick (I)</t>
  </si>
  <si>
    <t>Cynthia Cassell</t>
  </si>
  <si>
    <t>Veronica Pedraza</t>
  </si>
  <si>
    <t>Dawn Anne Reamer</t>
  </si>
  <si>
    <t>Anne Northup (I)</t>
  </si>
  <si>
    <t>Teresa Daly</t>
  </si>
  <si>
    <t>Patty Wetterling</t>
  </si>
  <si>
    <t>Patrice Bataglia</t>
  </si>
  <si>
    <t>Missouri</t>
  </si>
  <si>
    <t>Jeanne Patterson</t>
  </si>
  <si>
    <t>Jo Ann Emerson (I)</t>
  </si>
  <si>
    <t>Linda Jacobsen</t>
  </si>
  <si>
    <t>North Carolina</t>
  </si>
  <si>
    <t>L. Jane Mitakides</t>
  </si>
  <si>
    <t>Virginia Foxx</t>
  </si>
  <si>
    <t>Sue Myrick (I)</t>
  </si>
  <si>
    <t>Anne Fischer</t>
  </si>
  <si>
    <t>Patsy Keever</t>
  </si>
  <si>
    <t>Ada Fisher</t>
  </si>
  <si>
    <t>Virginia Johnson</t>
  </si>
  <si>
    <t>New</t>
  </si>
  <si>
    <t>Nebraska</t>
  </si>
  <si>
    <t>Nancy Thompson</t>
  </si>
  <si>
    <t>Donna J. Anderson</t>
  </si>
  <si>
    <t>Amy Vasquez</t>
  </si>
  <si>
    <t>New Mexico</t>
  </si>
  <si>
    <t>Heather Wilson (I)</t>
  </si>
  <si>
    <t>New York</t>
  </si>
  <si>
    <t>Carolyn McCarthy (I)</t>
  </si>
  <si>
    <t>Nydia Velazquez (I)</t>
  </si>
  <si>
    <t>Carolyn Maloney (I)</t>
  </si>
  <si>
    <t>Nita Lowey (I)</t>
  </si>
  <si>
    <t>Sue Kelly (I)</t>
  </si>
  <si>
    <t>Janine Selendy</t>
  </si>
  <si>
    <t>Nancy Naples</t>
  </si>
  <si>
    <t>Louise Slaughter (I)</t>
  </si>
  <si>
    <t>Samara Barend</t>
  </si>
  <si>
    <t>Robin Weirauch</t>
  </si>
  <si>
    <t>Kara Anastasio</t>
  </si>
  <si>
    <t>Marcy Kaptur (I)</t>
  </si>
  <si>
    <t>Stephanie Tubbs Jones (I)</t>
  </si>
  <si>
    <t>Deborah Pryce (I)</t>
  </si>
  <si>
    <t>Goli Ameri</t>
  </si>
  <si>
    <t>Tami Mars</t>
  </si>
  <si>
    <t>Deborah Williams</t>
  </si>
  <si>
    <t>Melissa Hart (I)</t>
  </si>
  <si>
    <t>Virginia Schrader</t>
  </si>
  <si>
    <t>Melissa Brown</t>
  </si>
  <si>
    <t>Tennessee</t>
  </si>
  <si>
    <t>Janice Bowling</t>
  </si>
  <si>
    <t>Marsha Blackburn (I)</t>
  </si>
  <si>
    <t>Texas</t>
  </si>
  <si>
    <t>Arlette Molina</t>
  </si>
  <si>
    <t>Kay Granger (I)</t>
  </si>
  <si>
    <t>Arlene Wohlgemuth</t>
  </si>
  <si>
    <t>Sheila Jackson Lee (I)</t>
  </si>
  <si>
    <t>Rebecca Armendariz Klein</t>
  </si>
  <si>
    <t>Eddie Bernice Johnson (I)</t>
  </si>
  <si>
    <t>Virginia</t>
  </si>
  <si>
    <t>Jo Ann Davis (I)</t>
  </si>
  <si>
    <t>Winsome Sears</t>
  </si>
  <si>
    <t>Lisa Marie Cheney</t>
  </si>
  <si>
    <t>Washington</t>
  </si>
  <si>
    <t>Sandy Matheson</t>
  </si>
  <si>
    <t>Cathy McMorris</t>
  </si>
  <si>
    <t>Carol Cassady</t>
  </si>
  <si>
    <t>West Virginia</t>
  </si>
  <si>
    <t>Shelley Moore Capito (I)</t>
  </si>
  <si>
    <t>Wisconsin</t>
  </si>
  <si>
    <t>Wyoming</t>
  </si>
  <si>
    <t>Tammy Baldwin (I)</t>
  </si>
  <si>
    <t>Gwen Moore</t>
  </si>
  <si>
    <t>Shirley Krug</t>
  </si>
  <si>
    <t>Dottie LeClair</t>
  </si>
  <si>
    <t>Barbara Cubin (I)</t>
  </si>
  <si>
    <t>Incumbent is completely uncontested</t>
  </si>
  <si>
    <t>U</t>
  </si>
  <si>
    <t>Incumbent is uncontested by a major party</t>
  </si>
  <si>
    <t>O</t>
  </si>
  <si>
    <t>Open seat in 2004 election</t>
  </si>
  <si>
    <t>S</t>
  </si>
  <si>
    <t>I</t>
  </si>
  <si>
    <t>Incumbent vs incumbent matchup</t>
  </si>
  <si>
    <t>Denotes an incumbent who was not contested by a major party in each of the last two elections.</t>
  </si>
  <si>
    <t>Special Election since November 2002</t>
  </si>
  <si>
    <t>Denotes an incumbent who switched parties.</t>
  </si>
  <si>
    <t>(I)</t>
  </si>
  <si>
    <t>Primary*</t>
  </si>
  <si>
    <t>*</t>
  </si>
  <si>
    <t>Dates in bold represent primary dates for which the filing date has not passed.</t>
  </si>
  <si>
    <t>Women Running for Congress 2004</t>
  </si>
  <si>
    <t>2.  Data transferred from MP2004.</t>
  </si>
  <si>
    <t xml:space="preserve">        Winning</t>
  </si>
  <si>
    <t>Retain</t>
  </si>
  <si>
    <t>Rosa DeLauro (I)</t>
  </si>
  <si>
    <t>No Prediction</t>
  </si>
  <si>
    <t>Chart is as yet incomplete because many state primaries have not yet been completed.</t>
  </si>
  <si>
    <t>Notes -</t>
  </si>
  <si>
    <t>Jill</t>
  </si>
  <si>
    <t>"Easy Predictions" has a slightly easier way to look at the predictions.</t>
  </si>
  <si>
    <t>23-Jun-04 - Jill</t>
  </si>
  <si>
    <t>More will need to be added as primaries pass and candidates are named.</t>
  </si>
  <si>
    <t>Stephanie Herseth (I)</t>
  </si>
  <si>
    <t>Stephanie Herseth (I)*</t>
  </si>
  <si>
    <t>Denotes an incumbent who was not contested</t>
  </si>
  <si>
    <t>by a major party in each of the last two elections.</t>
  </si>
  <si>
    <t>Women in Congressional House Races</t>
  </si>
  <si>
    <t>Projection +</t>
  </si>
  <si>
    <t xml:space="preserve"> + </t>
  </si>
  <si>
    <t>Projections in italic represent projections for candidates who have not yet won their primary elections.</t>
  </si>
  <si>
    <t>Incumbent candidate</t>
  </si>
  <si>
    <t>Quick Details has races to watch and a breakdown of our expectations for the incumbents.</t>
  </si>
  <si>
    <t>Incumbent Data</t>
  </si>
  <si>
    <t xml:space="preserve">         Overall Projections</t>
  </si>
  <si>
    <t>June 28, 2004 - Jill</t>
  </si>
  <si>
    <t>Oklahoma 1 - Evelyn Rogers - There was a question mark by her name, and unless incumbent John Sullivan drops out she'll lose.</t>
  </si>
  <si>
    <t>1.  Candidate information from http://www.rci.rutgers.edu/~cawp/Facts/Elections/CanList04.html</t>
  </si>
  <si>
    <t>Candidate information from http://www.rci.rutgers.edu/~cawp/Facts/Elections/CanList04.html</t>
  </si>
  <si>
    <t>Projection data from Monopoly Politics 2004 - http://www.fairvote.org/2004/</t>
  </si>
  <si>
    <r>
      <t xml:space="preserve">Dates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 represent primaries for which the filing date has not yet passed.</t>
    </r>
  </si>
  <si>
    <t>Projections in italic represent projections for candidates who have not been declared the candidate for their party (the primary date has not yet pased).</t>
  </si>
  <si>
    <t>Added some formatting (thick borders, etc) to make charts easier to read.</t>
  </si>
  <si>
    <t>Added Summary Sheet and completed summary.</t>
  </si>
  <si>
    <t>Froze panes to format for web.</t>
  </si>
  <si>
    <t>Women Candidates</t>
  </si>
  <si>
    <t xml:space="preserve">Jo Bonner </t>
  </si>
  <si>
    <t>John Shadegg</t>
  </si>
  <si>
    <t>J.D. Hayworth</t>
  </si>
  <si>
    <t>Jim Kolbe</t>
  </si>
  <si>
    <t>Nancy Pelosi</t>
  </si>
  <si>
    <t>Barbara Lee</t>
  </si>
  <si>
    <t>David Dreier</t>
  </si>
  <si>
    <t>Loretta Sanchez</t>
  </si>
  <si>
    <t>Duke Cunningham</t>
  </si>
  <si>
    <t>Tom Tancredo</t>
  </si>
  <si>
    <t>Christopher Shays</t>
  </si>
  <si>
    <t>Allen Boyd</t>
  </si>
  <si>
    <t>Katherine Harris</t>
  </si>
  <si>
    <t>C.L. "Butch" Otter</t>
  </si>
  <si>
    <t>Henry Hyde</t>
  </si>
  <si>
    <t>Philip Crane</t>
  </si>
  <si>
    <t>Jerry Costello</t>
  </si>
  <si>
    <t>Judy Biggert</t>
  </si>
  <si>
    <t>Lane Evans</t>
  </si>
  <si>
    <t>Mark Souder</t>
  </si>
  <si>
    <t>Dan Burton</t>
  </si>
  <si>
    <t>Mike Pence</t>
  </si>
  <si>
    <t>Steve King</t>
  </si>
  <si>
    <t>Jim Ryun</t>
  </si>
  <si>
    <t>Dale Kildee</t>
  </si>
  <si>
    <t>John Conyers</t>
  </si>
  <si>
    <t>John Dingell</t>
  </si>
  <si>
    <t>John Kline</t>
  </si>
  <si>
    <t>Betty McCollum</t>
  </si>
  <si>
    <t>Mark Kennedy</t>
  </si>
  <si>
    <t>Kenny Hulshof</t>
  </si>
  <si>
    <t>Dennis Rehberg</t>
  </si>
  <si>
    <t>Lee Terry</t>
  </si>
  <si>
    <t>Tom Osborn</t>
  </si>
  <si>
    <t>Christopher Smith</t>
  </si>
  <si>
    <t>Scott Garrett</t>
  </si>
  <si>
    <t>Charles Taylor</t>
  </si>
  <si>
    <t>Melvin Watt</t>
  </si>
  <si>
    <t>Brad Miller</t>
  </si>
  <si>
    <t>Michael Turner</t>
  </si>
  <si>
    <t>Paul Gilmor</t>
  </si>
  <si>
    <t>David Hobson</t>
  </si>
  <si>
    <t>Steve LaTourette</t>
  </si>
  <si>
    <t>David Wu</t>
  </si>
  <si>
    <t>Earl Blumenauer</t>
  </si>
  <si>
    <t>Robert Brady</t>
  </si>
  <si>
    <t>Jim Gerlach</t>
  </si>
  <si>
    <t>James Greenwood</t>
  </si>
  <si>
    <t>Joseph Pitts</t>
  </si>
  <si>
    <t>Lincoln Davis</t>
  </si>
  <si>
    <t>Chet Edwards</t>
  </si>
  <si>
    <t>Lloyd Doggett</t>
  </si>
  <si>
    <t>Robert Scott</t>
  </si>
  <si>
    <t>James Moran</t>
  </si>
  <si>
    <t>Doc Hastings</t>
  </si>
  <si>
    <t>Jim McDermott</t>
  </si>
  <si>
    <t>Mark Green</t>
  </si>
  <si>
    <t>Woman Candidate</t>
  </si>
  <si>
    <t>Projections for</t>
  </si>
  <si>
    <t>=</t>
  </si>
  <si>
    <t>Potential Gain</t>
  </si>
  <si>
    <t>Potential Loss</t>
  </si>
  <si>
    <t>Open (Peter Deutsch)</t>
  </si>
  <si>
    <t>Open (Denise Majette)</t>
  </si>
  <si>
    <t>Open (Mac Collins)</t>
  </si>
  <si>
    <t>Open (Billy Tauzin)</t>
  </si>
  <si>
    <t>Open (Chris John)</t>
  </si>
  <si>
    <t>Open (Nick Smith)</t>
  </si>
  <si>
    <t>Open (Karen McCarthy)</t>
  </si>
  <si>
    <t>Open (Jack Quinn)</t>
  </si>
  <si>
    <t>Open (Amo Houghton)</t>
  </si>
  <si>
    <t>Open (Richard Burr)</t>
  </si>
  <si>
    <t>Open (Cass Ballenger)</t>
  </si>
  <si>
    <t>Open (Joe Hoeffel)</t>
  </si>
  <si>
    <t>Open (Chris Bell)</t>
  </si>
  <si>
    <t>Open (George Nethercutt)</t>
  </si>
  <si>
    <t>Open (Jerry Kleczka)</t>
  </si>
  <si>
    <t>Projected Loss</t>
  </si>
  <si>
    <t>Projected Gain</t>
  </si>
  <si>
    <t>Incumbent's</t>
  </si>
  <si>
    <t>June 29, 2004 - Jill</t>
  </si>
  <si>
    <t>Redid "Easy Predictions" page.  Tried to make it more user-friendly.  Added names of/data for non-women incumbents to make it easier to follow.</t>
  </si>
  <si>
    <t>To Read This Chart:</t>
  </si>
  <si>
    <t>Seat expected to be taken by a woman.</t>
  </si>
  <si>
    <t>Seat is potentially in play and could be taken by a woman.</t>
  </si>
  <si>
    <t>Results will not affect women's House statistics.</t>
  </si>
  <si>
    <t>Seat is potentially in play and could be lost to a man.</t>
  </si>
  <si>
    <t>Seat is expected to be lost to a man.</t>
  </si>
  <si>
    <t>Please note that the projections in column O will be slightly skewed until the primary season has passed and nominations are confirmed.  This is because there are</t>
  </si>
  <si>
    <t>several instances with multiple candidates listed for the same district, and many candidates who may not win their party's nomination and run in the 2004 elections.</t>
  </si>
  <si>
    <t>Columns D and E, list all current women House candidates and their party affiliations.  Columns G and H list incumbent House members when</t>
  </si>
  <si>
    <t>gains and losses of seats for women in the House, using the following terminology:</t>
  </si>
  <si>
    <t>2004 Incumbent when faced</t>
  </si>
  <si>
    <t>by woman challenger.</t>
  </si>
  <si>
    <t>the incumbents are not women.  Columns I, J, K, and L, in yellow, are projections for the incumbent party.  Column O, in pink, lists the potential</t>
  </si>
  <si>
    <t>"Dutch" Ruppersberger</t>
  </si>
  <si>
    <t>Carolyn Kilpatrick</t>
  </si>
  <si>
    <t>Women</t>
  </si>
  <si>
    <t>Updated information where primaries have passed.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</si>
</sst>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"/>
    <numFmt numFmtId="166" formatCode="0.0%"/>
    <numFmt numFmtId="167" formatCode="0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6" fontId="0" fillId="4" borderId="8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66" fontId="0" fillId="4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166" fontId="0" fillId="4" borderId="24" xfId="0" applyNumberForma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166" fontId="0" fillId="4" borderId="28" xfId="0" applyNumberForma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6" fontId="0" fillId="4" borderId="16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66" fontId="0" fillId="4" borderId="29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66" fontId="0" fillId="4" borderId="30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0" fillId="2" borderId="31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165" fontId="2" fillId="6" borderId="9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5" borderId="33" xfId="0" applyFont="1" applyFill="1" applyBorder="1" applyAlignment="1">
      <alignment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7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2" fillId="4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6" fontId="2" fillId="4" borderId="15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21" xfId="0" applyFill="1" applyBorder="1" applyAlignment="1">
      <alignment horizontal="center"/>
    </xf>
    <xf numFmtId="9" fontId="0" fillId="4" borderId="14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9" fontId="0" fillId="4" borderId="25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9" fontId="0" fillId="4" borderId="22" xfId="0" applyNumberFormat="1" applyFill="1" applyBorder="1" applyAlignment="1">
      <alignment horizontal="center"/>
    </xf>
    <xf numFmtId="9" fontId="0" fillId="4" borderId="23" xfId="0" applyNumberForma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9" fontId="0" fillId="4" borderId="18" xfId="0" applyNumberFormat="1" applyFill="1" applyBorder="1" applyAlignment="1">
      <alignment horizontal="center"/>
    </xf>
    <xf numFmtId="9" fontId="0" fillId="4" borderId="19" xfId="0" applyNumberFormat="1" applyFill="1" applyBorder="1" applyAlignment="1">
      <alignment horizontal="center"/>
    </xf>
    <xf numFmtId="9" fontId="0" fillId="4" borderId="26" xfId="0" applyNumberFormat="1" applyFill="1" applyBorder="1" applyAlignment="1">
      <alignment horizontal="center"/>
    </xf>
    <xf numFmtId="9" fontId="0" fillId="4" borderId="27" xfId="0" applyNumberForma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9" fontId="2" fillId="4" borderId="23" xfId="0" applyNumberFormat="1" applyFont="1" applyFill="1" applyBorder="1" applyAlignment="1">
      <alignment horizontal="center"/>
    </xf>
    <xf numFmtId="9" fontId="2" fillId="4" borderId="7" xfId="0" applyNumberFormat="1" applyFont="1" applyFill="1" applyBorder="1" applyAlignment="1">
      <alignment horizontal="center"/>
    </xf>
    <xf numFmtId="9" fontId="2" fillId="4" borderId="19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7" fillId="6" borderId="6" xfId="0" applyFont="1" applyFill="1" applyBorder="1" applyAlignment="1">
      <alignment horizontal="center"/>
    </xf>
    <xf numFmtId="0" fontId="7" fillId="6" borderId="4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49" fontId="2" fillId="8" borderId="38" xfId="0" applyNumberFormat="1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2">
    <dxf>
      <font>
        <color rgb="FFFF0000"/>
      </font>
      <border/>
    </dxf>
    <dxf>
      <font>
        <color rgb="FF0000FF"/>
      </font>
      <border/>
    </dxf>
    <dxf>
      <font>
        <color rgb="FF00FF00"/>
      </font>
      <border/>
    </dxf>
    <dxf>
      <font>
        <color rgb="FF80008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FF00"/>
      </font>
      <border/>
    </dxf>
    <dxf>
      <font>
        <b/>
        <i val="0"/>
      </font>
      <border/>
    </dxf>
    <dxf>
      <font>
        <color rgb="FF000000"/>
      </font>
      <fill>
        <patternFill>
          <bgColor rgb="FFFF0000"/>
        </patternFill>
      </fill>
      <border/>
    </dxf>
    <dxf>
      <font>
        <color auto="1"/>
      </font>
      <fill>
        <patternFill>
          <bgColor rgb="FF0000FF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b val="0"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87"/>
  <sheetViews>
    <sheetView tabSelected="1" workbookViewId="0" topLeftCell="A4">
      <pane ySplit="15" topLeftCell="BM19" activePane="bottomLeft" state="frozen"/>
      <selection pane="topLeft" activeCell="A4" sqref="A4"/>
      <selection pane="bottomLeft" activeCell="D110" sqref="D110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4.7109375" style="0" customWidth="1"/>
    <col min="4" max="4" width="25.28125" style="0" customWidth="1"/>
    <col min="5" max="5" width="8.140625" style="0" customWidth="1"/>
    <col min="6" max="6" width="4.57421875" style="0" customWidth="1"/>
    <col min="7" max="7" width="21.7109375" style="0" customWidth="1"/>
    <col min="8" max="8" width="8.8515625" style="0" customWidth="1"/>
    <col min="9" max="9" width="11.28125" style="0" customWidth="1"/>
    <col min="10" max="10" width="10.140625" style="0" customWidth="1"/>
    <col min="11" max="11" width="6.57421875" style="0" customWidth="1"/>
    <col min="12" max="12" width="9.57421875" style="0" customWidth="1"/>
    <col min="13" max="13" width="7.7109375" style="0" hidden="1" customWidth="1"/>
    <col min="14" max="14" width="12.421875" style="0" customWidth="1"/>
  </cols>
  <sheetData>
    <row r="1" spans="1:14" ht="12.75">
      <c r="A1" s="73" t="s">
        <v>233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3" t="s">
        <v>334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72"/>
      <c r="B4" s="72" t="s">
        <v>342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73"/>
      <c r="B5" s="72" t="s">
        <v>346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2.75">
      <c r="A6" s="73"/>
      <c r="B6" s="72" t="s">
        <v>343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2.75">
      <c r="A7" s="73"/>
      <c r="B7" s="72"/>
      <c r="C7" s="72"/>
      <c r="D7" s="72"/>
      <c r="E7" s="64"/>
      <c r="F7" s="64"/>
      <c r="G7" s="64"/>
      <c r="H7" s="64"/>
      <c r="I7" s="64"/>
      <c r="J7" s="72"/>
      <c r="K7" s="72"/>
      <c r="L7" s="72"/>
      <c r="M7" s="72"/>
      <c r="N7" s="72"/>
    </row>
    <row r="8" spans="1:14" ht="12.75">
      <c r="A8" s="73"/>
      <c r="B8" s="265" t="s">
        <v>330</v>
      </c>
      <c r="C8" s="266"/>
      <c r="D8" s="266" t="s">
        <v>335</v>
      </c>
      <c r="E8" s="266"/>
      <c r="F8" s="266"/>
      <c r="G8" s="267"/>
      <c r="H8" s="64"/>
      <c r="I8" s="64"/>
      <c r="J8" s="72"/>
      <c r="K8" s="72"/>
      <c r="L8" s="72"/>
      <c r="M8" s="72"/>
      <c r="N8" s="72"/>
    </row>
    <row r="9" spans="1:14" ht="12.75">
      <c r="A9" s="73"/>
      <c r="B9" s="268" t="s">
        <v>312</v>
      </c>
      <c r="C9" s="269"/>
      <c r="D9" s="269" t="s">
        <v>336</v>
      </c>
      <c r="E9" s="269"/>
      <c r="F9" s="269"/>
      <c r="G9" s="270"/>
      <c r="H9" s="64"/>
      <c r="I9" s="64"/>
      <c r="J9" s="72"/>
      <c r="K9" s="72"/>
      <c r="L9" s="72"/>
      <c r="M9" s="72"/>
      <c r="N9" s="72"/>
    </row>
    <row r="10" spans="1:14" ht="12.75">
      <c r="A10" s="73"/>
      <c r="B10" s="271" t="s">
        <v>311</v>
      </c>
      <c r="C10" s="269"/>
      <c r="D10" s="269" t="s">
        <v>337</v>
      </c>
      <c r="E10" s="269"/>
      <c r="F10" s="269"/>
      <c r="G10" s="270"/>
      <c r="H10" s="64"/>
      <c r="I10" s="64"/>
      <c r="J10" s="72"/>
      <c r="K10" s="72"/>
      <c r="L10" s="72"/>
      <c r="M10" s="72"/>
      <c r="N10" s="72"/>
    </row>
    <row r="11" spans="1:14" ht="12.75">
      <c r="A11" s="73"/>
      <c r="B11" s="268" t="s">
        <v>313</v>
      </c>
      <c r="C11" s="269"/>
      <c r="D11" s="269" t="s">
        <v>338</v>
      </c>
      <c r="E11" s="269"/>
      <c r="F11" s="269"/>
      <c r="G11" s="270"/>
      <c r="H11" s="64"/>
      <c r="I11" s="64"/>
      <c r="J11" s="72"/>
      <c r="K11" s="72"/>
      <c r="L11" s="72"/>
      <c r="M11" s="72"/>
      <c r="N11" s="72"/>
    </row>
    <row r="12" spans="1:14" ht="12.75">
      <c r="A12" s="73"/>
      <c r="B12" s="272" t="s">
        <v>329</v>
      </c>
      <c r="C12" s="273"/>
      <c r="D12" s="273" t="s">
        <v>339</v>
      </c>
      <c r="E12" s="273"/>
      <c r="F12" s="273"/>
      <c r="G12" s="274"/>
      <c r="H12" s="64"/>
      <c r="I12" s="64"/>
      <c r="J12" s="72"/>
      <c r="K12" s="72"/>
      <c r="L12" s="72"/>
      <c r="M12" s="72"/>
      <c r="N12" s="72"/>
    </row>
    <row r="13" spans="1:14" ht="12.75">
      <c r="A13" s="73"/>
      <c r="B13" s="72"/>
      <c r="C13" s="72"/>
      <c r="D13" s="72"/>
      <c r="E13" s="192"/>
      <c r="F13" s="192"/>
      <c r="G13" s="192"/>
      <c r="H13" s="192"/>
      <c r="I13" s="192"/>
      <c r="J13" s="72"/>
      <c r="K13" s="72"/>
      <c r="L13" s="72"/>
      <c r="M13" s="72"/>
      <c r="N13" s="72"/>
    </row>
    <row r="14" spans="1:14" ht="12.75">
      <c r="A14" s="73"/>
      <c r="B14" s="72" t="s">
        <v>340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2.75">
      <c r="A15" s="73"/>
      <c r="B15" s="72" t="s">
        <v>341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3" ht="13.5" thickBot="1">
      <c r="A16" s="83"/>
      <c r="B16" s="83"/>
      <c r="C16" s="83"/>
      <c r="D16" s="83"/>
      <c r="E16" s="83"/>
      <c r="F16" s="83"/>
      <c r="G16" s="83"/>
      <c r="H16" s="83"/>
      <c r="I16" s="169"/>
      <c r="J16" s="77"/>
      <c r="K16" s="77"/>
      <c r="L16" s="77"/>
      <c r="M16" s="72"/>
    </row>
    <row r="17" spans="1:14" ht="12.75">
      <c r="A17" s="190"/>
      <c r="B17" s="180"/>
      <c r="C17" s="180">
        <v>2004</v>
      </c>
      <c r="D17" s="202">
        <v>2004</v>
      </c>
      <c r="E17" s="203" t="s">
        <v>19</v>
      </c>
      <c r="F17" s="84" t="s">
        <v>6</v>
      </c>
      <c r="G17" s="201" t="s">
        <v>344</v>
      </c>
      <c r="H17" s="184" t="s">
        <v>3</v>
      </c>
      <c r="I17" s="257" t="s">
        <v>15</v>
      </c>
      <c r="J17" s="256" t="s">
        <v>13</v>
      </c>
      <c r="K17" s="188"/>
      <c r="L17" s="199" t="s">
        <v>17</v>
      </c>
      <c r="M17" s="72"/>
      <c r="N17" s="205" t="s">
        <v>310</v>
      </c>
    </row>
    <row r="18" spans="1:14" ht="13.5" thickBot="1">
      <c r="A18" s="184" t="s">
        <v>0</v>
      </c>
      <c r="B18" s="180" t="s">
        <v>1</v>
      </c>
      <c r="C18" s="180" t="s">
        <v>2</v>
      </c>
      <c r="D18" s="237" t="s">
        <v>251</v>
      </c>
      <c r="E18" s="203" t="s">
        <v>10</v>
      </c>
      <c r="F18" s="238" t="s">
        <v>7</v>
      </c>
      <c r="G18" s="239" t="s">
        <v>345</v>
      </c>
      <c r="H18" s="184" t="s">
        <v>10</v>
      </c>
      <c r="I18" s="258" t="s">
        <v>16</v>
      </c>
      <c r="J18" s="185" t="s">
        <v>10</v>
      </c>
      <c r="K18" s="185" t="s">
        <v>14</v>
      </c>
      <c r="L18" s="200" t="s">
        <v>18</v>
      </c>
      <c r="M18" s="72"/>
      <c r="N18" s="240" t="s">
        <v>349</v>
      </c>
    </row>
    <row r="19" spans="1:14" ht="12.75">
      <c r="A19" s="197"/>
      <c r="B19" s="193" t="s">
        <v>72</v>
      </c>
      <c r="C19" s="253">
        <v>1</v>
      </c>
      <c r="D19" s="249" t="s">
        <v>73</v>
      </c>
      <c r="E19" s="250" t="s">
        <v>63</v>
      </c>
      <c r="F19" s="193"/>
      <c r="G19" s="189" t="s">
        <v>252</v>
      </c>
      <c r="H19" s="194" t="s">
        <v>67</v>
      </c>
      <c r="I19" s="259" t="s">
        <v>64</v>
      </c>
      <c r="J19" s="181" t="s">
        <v>67</v>
      </c>
      <c r="K19" s="262">
        <v>0.6048748008494216</v>
      </c>
      <c r="L19" s="183">
        <v>0.3951251991505784</v>
      </c>
      <c r="M19" s="82"/>
      <c r="N19" s="275" t="s">
        <v>311</v>
      </c>
    </row>
    <row r="20" spans="1:14" ht="12.75">
      <c r="A20" s="158"/>
      <c r="B20" s="62" t="s">
        <v>57</v>
      </c>
      <c r="C20" s="254">
        <v>3</v>
      </c>
      <c r="D20" s="241" t="s">
        <v>74</v>
      </c>
      <c r="E20" s="242" t="s">
        <v>63</v>
      </c>
      <c r="F20" s="62"/>
      <c r="G20" s="182" t="s">
        <v>253</v>
      </c>
      <c r="H20" s="195" t="s">
        <v>67</v>
      </c>
      <c r="I20" s="260" t="s">
        <v>65</v>
      </c>
      <c r="J20" s="181" t="s">
        <v>67</v>
      </c>
      <c r="K20" s="263">
        <v>0.5993443147664634</v>
      </c>
      <c r="L20" s="183">
        <v>0.40065568523353656</v>
      </c>
      <c r="M20" s="77"/>
      <c r="N20" s="276" t="s">
        <v>311</v>
      </c>
    </row>
    <row r="21" spans="1:14" ht="12.75">
      <c r="A21" s="158"/>
      <c r="B21" s="62" t="s">
        <v>57</v>
      </c>
      <c r="C21" s="254">
        <v>5</v>
      </c>
      <c r="D21" s="241" t="s">
        <v>75</v>
      </c>
      <c r="E21" s="242" t="s">
        <v>63</v>
      </c>
      <c r="F21" s="62"/>
      <c r="G21" s="182" t="s">
        <v>254</v>
      </c>
      <c r="H21" s="195" t="s">
        <v>67</v>
      </c>
      <c r="I21" s="260" t="s">
        <v>65</v>
      </c>
      <c r="J21" s="181" t="s">
        <v>67</v>
      </c>
      <c r="K21" s="263">
        <v>0.57793145052117</v>
      </c>
      <c r="L21" s="183">
        <v>0.42206854947883</v>
      </c>
      <c r="M21" s="77"/>
      <c r="N21" s="276" t="s">
        <v>311</v>
      </c>
    </row>
    <row r="22" spans="1:14" ht="12.75">
      <c r="A22" s="158"/>
      <c r="B22" s="62" t="s">
        <v>57</v>
      </c>
      <c r="C22" s="254">
        <v>8</v>
      </c>
      <c r="D22" s="241" t="s">
        <v>76</v>
      </c>
      <c r="E22" s="242" t="s">
        <v>63</v>
      </c>
      <c r="F22" s="62"/>
      <c r="G22" s="182" t="s">
        <v>255</v>
      </c>
      <c r="H22" s="195" t="s">
        <v>67</v>
      </c>
      <c r="I22" s="260" t="s">
        <v>65</v>
      </c>
      <c r="J22" s="181" t="s">
        <v>67</v>
      </c>
      <c r="K22" s="263">
        <v>0.5534788539528503</v>
      </c>
      <c r="L22" s="183">
        <v>0.44652114604714965</v>
      </c>
      <c r="M22" s="77"/>
      <c r="N22" s="276" t="s">
        <v>311</v>
      </c>
    </row>
    <row r="23" spans="1:14" ht="12.75">
      <c r="A23" s="158"/>
      <c r="B23" s="62" t="s">
        <v>20</v>
      </c>
      <c r="C23" s="254">
        <v>6</v>
      </c>
      <c r="D23" s="245" t="s">
        <v>43</v>
      </c>
      <c r="E23" s="246" t="s">
        <v>63</v>
      </c>
      <c r="F23" s="62"/>
      <c r="G23" s="182"/>
      <c r="H23" s="195"/>
      <c r="I23" s="260" t="s">
        <v>64</v>
      </c>
      <c r="J23" s="181" t="s">
        <v>63</v>
      </c>
      <c r="K23" s="263">
        <v>0.6410065964279181</v>
      </c>
      <c r="L23" s="183">
        <v>0.6410065964279181</v>
      </c>
      <c r="M23" s="77"/>
      <c r="N23" s="276" t="s">
        <v>311</v>
      </c>
    </row>
    <row r="24" spans="1:14" ht="12.75">
      <c r="A24" s="158"/>
      <c r="B24" s="62" t="s">
        <v>20</v>
      </c>
      <c r="C24" s="254">
        <v>8</v>
      </c>
      <c r="D24" s="245" t="s">
        <v>35</v>
      </c>
      <c r="E24" s="246" t="s">
        <v>63</v>
      </c>
      <c r="F24" s="62"/>
      <c r="G24" s="182"/>
      <c r="H24" s="195"/>
      <c r="I24" s="260" t="s">
        <v>64</v>
      </c>
      <c r="J24" s="181" t="s">
        <v>63</v>
      </c>
      <c r="K24" s="263">
        <v>0.790617547319494</v>
      </c>
      <c r="L24" s="183">
        <v>0.790617547319494</v>
      </c>
      <c r="M24" s="77"/>
      <c r="N24" s="276" t="s">
        <v>311</v>
      </c>
    </row>
    <row r="25" spans="1:14" ht="12.75">
      <c r="A25" s="158"/>
      <c r="B25" s="62" t="s">
        <v>20</v>
      </c>
      <c r="C25" s="254">
        <v>8</v>
      </c>
      <c r="D25" s="243" t="s">
        <v>77</v>
      </c>
      <c r="E25" s="244" t="s">
        <v>67</v>
      </c>
      <c r="F25" s="62"/>
      <c r="G25" s="182" t="s">
        <v>256</v>
      </c>
      <c r="H25" s="195" t="s">
        <v>63</v>
      </c>
      <c r="I25" s="260" t="s">
        <v>64</v>
      </c>
      <c r="J25" s="181" t="s">
        <v>63</v>
      </c>
      <c r="K25" s="263">
        <v>0.7906175473194939</v>
      </c>
      <c r="L25" s="183">
        <v>0.7906175473194939</v>
      </c>
      <c r="M25" s="77"/>
      <c r="N25" s="276" t="s">
        <v>311</v>
      </c>
    </row>
    <row r="26" spans="1:14" ht="12.75">
      <c r="A26" s="158"/>
      <c r="B26" s="62" t="s">
        <v>20</v>
      </c>
      <c r="C26" s="254">
        <v>9</v>
      </c>
      <c r="D26" s="245" t="s">
        <v>29</v>
      </c>
      <c r="E26" s="246" t="s">
        <v>63</v>
      </c>
      <c r="F26" s="62"/>
      <c r="G26" s="182"/>
      <c r="H26" s="195"/>
      <c r="I26" s="260" t="s">
        <v>64</v>
      </c>
      <c r="J26" s="181" t="s">
        <v>63</v>
      </c>
      <c r="K26" s="263">
        <v>0.8061943804457394</v>
      </c>
      <c r="L26" s="183">
        <v>0.8061943804457394</v>
      </c>
      <c r="M26" s="77"/>
      <c r="N26" s="276" t="s">
        <v>311</v>
      </c>
    </row>
    <row r="27" spans="1:14" ht="12.75">
      <c r="A27" s="158"/>
      <c r="B27" s="62" t="s">
        <v>20</v>
      </c>
      <c r="C27" s="254">
        <v>9</v>
      </c>
      <c r="D27" s="243" t="s">
        <v>78</v>
      </c>
      <c r="E27" s="244" t="s">
        <v>67</v>
      </c>
      <c r="F27" s="62"/>
      <c r="G27" s="182" t="s">
        <v>257</v>
      </c>
      <c r="H27" s="195" t="s">
        <v>63</v>
      </c>
      <c r="I27" s="260" t="s">
        <v>64</v>
      </c>
      <c r="J27" s="181" t="s">
        <v>63</v>
      </c>
      <c r="K27" s="263">
        <v>0.8061943804457394</v>
      </c>
      <c r="L27" s="183">
        <v>0.8061943804457394</v>
      </c>
      <c r="M27" s="77"/>
      <c r="N27" s="276" t="s">
        <v>311</v>
      </c>
    </row>
    <row r="28" spans="1:14" ht="12.75">
      <c r="A28" s="158"/>
      <c r="B28" s="62" t="s">
        <v>20</v>
      </c>
      <c r="C28" s="254">
        <v>10</v>
      </c>
      <c r="D28" s="245" t="s">
        <v>40</v>
      </c>
      <c r="E28" s="246" t="s">
        <v>63</v>
      </c>
      <c r="F28" s="62"/>
      <c r="G28" s="182"/>
      <c r="H28" s="195"/>
      <c r="I28" s="260" t="s">
        <v>65</v>
      </c>
      <c r="J28" s="181" t="s">
        <v>63</v>
      </c>
      <c r="K28" s="263">
        <v>0.5503090555378765</v>
      </c>
      <c r="L28" s="183">
        <v>0.5503090555378765</v>
      </c>
      <c r="M28" s="77"/>
      <c r="N28" s="276" t="s">
        <v>311</v>
      </c>
    </row>
    <row r="29" spans="1:14" ht="12" customHeight="1">
      <c r="A29" s="158"/>
      <c r="B29" s="62" t="s">
        <v>20</v>
      </c>
      <c r="C29" s="254">
        <v>14</v>
      </c>
      <c r="D29" s="245" t="s">
        <v>25</v>
      </c>
      <c r="E29" s="246" t="s">
        <v>63</v>
      </c>
      <c r="F29" s="62"/>
      <c r="G29" s="182"/>
      <c r="H29" s="195"/>
      <c r="I29" s="260" t="s">
        <v>64</v>
      </c>
      <c r="J29" s="181" t="s">
        <v>63</v>
      </c>
      <c r="K29" s="263">
        <v>0.6514408991467253</v>
      </c>
      <c r="L29" s="183">
        <v>0.6514408991467253</v>
      </c>
      <c r="M29" s="77"/>
      <c r="N29" s="276" t="s">
        <v>311</v>
      </c>
    </row>
    <row r="30" spans="1:14" ht="12" customHeight="1">
      <c r="A30" s="158"/>
      <c r="B30" s="62" t="s">
        <v>20</v>
      </c>
      <c r="C30" s="254">
        <v>16</v>
      </c>
      <c r="D30" s="245" t="s">
        <v>30</v>
      </c>
      <c r="E30" s="246" t="s">
        <v>63</v>
      </c>
      <c r="F30" s="62"/>
      <c r="G30" s="182"/>
      <c r="H30" s="195"/>
      <c r="I30" s="260" t="s">
        <v>64</v>
      </c>
      <c r="J30" s="181" t="s">
        <v>63</v>
      </c>
      <c r="K30" s="263">
        <v>0.6612303129747241</v>
      </c>
      <c r="L30" s="183">
        <v>0.6612303129747241</v>
      </c>
      <c r="M30" s="77"/>
      <c r="N30" s="276" t="s">
        <v>311</v>
      </c>
    </row>
    <row r="31" spans="1:14" ht="12" customHeight="1">
      <c r="A31" s="158"/>
      <c r="B31" s="62" t="s">
        <v>20</v>
      </c>
      <c r="C31" s="254">
        <v>23</v>
      </c>
      <c r="D31" s="245" t="s">
        <v>23</v>
      </c>
      <c r="E31" s="246" t="s">
        <v>63</v>
      </c>
      <c r="F31" s="62"/>
      <c r="G31" s="182"/>
      <c r="H31" s="195"/>
      <c r="I31" s="260" t="s">
        <v>65</v>
      </c>
      <c r="J31" s="181" t="s">
        <v>63</v>
      </c>
      <c r="K31" s="263">
        <v>0.5665484542622079</v>
      </c>
      <c r="L31" s="183">
        <v>0.5665484542622079</v>
      </c>
      <c r="M31" s="77"/>
      <c r="N31" s="276" t="s">
        <v>311</v>
      </c>
    </row>
    <row r="32" spans="1:14" ht="12" customHeight="1">
      <c r="A32" s="158"/>
      <c r="B32" s="62" t="s">
        <v>20</v>
      </c>
      <c r="C32" s="254">
        <v>26</v>
      </c>
      <c r="D32" s="241" t="s">
        <v>79</v>
      </c>
      <c r="E32" s="242" t="s">
        <v>63</v>
      </c>
      <c r="F32" s="62"/>
      <c r="G32" s="182" t="s">
        <v>258</v>
      </c>
      <c r="H32" s="195" t="s">
        <v>67</v>
      </c>
      <c r="I32" s="260" t="s">
        <v>65</v>
      </c>
      <c r="J32" s="181" t="s">
        <v>67</v>
      </c>
      <c r="K32" s="263">
        <v>0.5779016280510916</v>
      </c>
      <c r="L32" s="183">
        <v>0.4220983719489084</v>
      </c>
      <c r="M32" s="77"/>
      <c r="N32" s="276" t="s">
        <v>311</v>
      </c>
    </row>
    <row r="33" spans="1:14" ht="12" customHeight="1">
      <c r="A33" s="158"/>
      <c r="B33" s="62" t="s">
        <v>20</v>
      </c>
      <c r="C33" s="254">
        <v>32</v>
      </c>
      <c r="D33" s="245" t="s">
        <v>39</v>
      </c>
      <c r="E33" s="246" t="s">
        <v>63</v>
      </c>
      <c r="F33" s="62"/>
      <c r="G33" s="182"/>
      <c r="H33" s="195"/>
      <c r="I33" s="260" t="s">
        <v>64</v>
      </c>
      <c r="J33" s="181" t="s">
        <v>63</v>
      </c>
      <c r="K33" s="263">
        <v>0.6847001153750281</v>
      </c>
      <c r="L33" s="183">
        <v>0.6847001153750281</v>
      </c>
      <c r="M33" s="77"/>
      <c r="N33" s="276" t="s">
        <v>311</v>
      </c>
    </row>
    <row r="34" spans="1:14" ht="12.75">
      <c r="A34" s="158"/>
      <c r="B34" s="62" t="s">
        <v>20</v>
      </c>
      <c r="C34" s="254">
        <v>33</v>
      </c>
      <c r="D34" s="245" t="s">
        <v>42</v>
      </c>
      <c r="E34" s="246" t="s">
        <v>63</v>
      </c>
      <c r="F34" s="62"/>
      <c r="G34" s="182"/>
      <c r="H34" s="195"/>
      <c r="I34" s="260" t="s">
        <v>64</v>
      </c>
      <c r="J34" s="181" t="s">
        <v>63</v>
      </c>
      <c r="K34" s="263">
        <v>0.8324156005421877</v>
      </c>
      <c r="L34" s="183">
        <v>0.8324156005421877</v>
      </c>
      <c r="M34" s="77"/>
      <c r="N34" s="276" t="s">
        <v>311</v>
      </c>
    </row>
    <row r="35" spans="1:14" ht="12.75">
      <c r="A35" s="158"/>
      <c r="B35" s="62" t="s">
        <v>20</v>
      </c>
      <c r="C35" s="254">
        <v>34</v>
      </c>
      <c r="D35" s="245" t="s">
        <v>36</v>
      </c>
      <c r="E35" s="246" t="s">
        <v>63</v>
      </c>
      <c r="F35" s="62"/>
      <c r="G35" s="182"/>
      <c r="H35" s="195"/>
      <c r="I35" s="260" t="s">
        <v>64</v>
      </c>
      <c r="J35" s="181" t="s">
        <v>63</v>
      </c>
      <c r="K35" s="263">
        <v>0.725454164396194</v>
      </c>
      <c r="L35" s="183">
        <v>0.725454164396194</v>
      </c>
      <c r="M35" s="77"/>
      <c r="N35" s="276" t="s">
        <v>311</v>
      </c>
    </row>
    <row r="36" spans="1:14" ht="12" customHeight="1">
      <c r="A36" s="158"/>
      <c r="B36" s="62" t="s">
        <v>20</v>
      </c>
      <c r="C36" s="254">
        <v>35</v>
      </c>
      <c r="D36" s="245" t="s">
        <v>41</v>
      </c>
      <c r="E36" s="246" t="s">
        <v>63</v>
      </c>
      <c r="F36" s="62"/>
      <c r="G36" s="182"/>
      <c r="H36" s="195"/>
      <c r="I36" s="260" t="s">
        <v>64</v>
      </c>
      <c r="J36" s="181" t="s">
        <v>63</v>
      </c>
      <c r="K36" s="263">
        <v>0.7643277710530865</v>
      </c>
      <c r="L36" s="183">
        <v>0.7643277710530865</v>
      </c>
      <c r="M36" s="77"/>
      <c r="N36" s="276" t="s">
        <v>311</v>
      </c>
    </row>
    <row r="37" spans="1:14" ht="12.75">
      <c r="A37" s="158"/>
      <c r="B37" s="62" t="s">
        <v>20</v>
      </c>
      <c r="C37" s="254">
        <v>36</v>
      </c>
      <c r="D37" s="245" t="s">
        <v>26</v>
      </c>
      <c r="E37" s="246" t="s">
        <v>63</v>
      </c>
      <c r="F37" s="62"/>
      <c r="G37" s="182"/>
      <c r="H37" s="195"/>
      <c r="I37" s="260" t="s">
        <v>65</v>
      </c>
      <c r="J37" s="181" t="s">
        <v>63</v>
      </c>
      <c r="K37" s="263">
        <v>0.587998330333843</v>
      </c>
      <c r="L37" s="183">
        <v>0.587998330333843</v>
      </c>
      <c r="M37" s="77"/>
      <c r="N37" s="276" t="s">
        <v>311</v>
      </c>
    </row>
    <row r="38" spans="1:14" ht="12" customHeight="1">
      <c r="A38" s="158"/>
      <c r="B38" s="62" t="s">
        <v>20</v>
      </c>
      <c r="C38" s="254">
        <v>37</v>
      </c>
      <c r="D38" s="245" t="s">
        <v>33</v>
      </c>
      <c r="E38" s="246" t="s">
        <v>63</v>
      </c>
      <c r="F38" s="62"/>
      <c r="G38" s="182"/>
      <c r="H38" s="195"/>
      <c r="I38" s="260" t="s">
        <v>64</v>
      </c>
      <c r="J38" s="181" t="s">
        <v>63</v>
      </c>
      <c r="K38" s="263">
        <v>0.7185993122037364</v>
      </c>
      <c r="L38" s="183">
        <v>0.7185993122037364</v>
      </c>
      <c r="M38" s="77"/>
      <c r="N38" s="276" t="s">
        <v>311</v>
      </c>
    </row>
    <row r="39" spans="1:14" ht="12.75">
      <c r="A39" s="158"/>
      <c r="B39" s="62" t="s">
        <v>20</v>
      </c>
      <c r="C39" s="254">
        <v>38</v>
      </c>
      <c r="D39" s="245" t="s">
        <v>34</v>
      </c>
      <c r="E39" s="246" t="s">
        <v>63</v>
      </c>
      <c r="F39" s="62"/>
      <c r="G39" s="182"/>
      <c r="H39" s="195"/>
      <c r="I39" s="260" t="s">
        <v>64</v>
      </c>
      <c r="J39" s="181" t="s">
        <v>63</v>
      </c>
      <c r="K39" s="263">
        <v>0.7014088575096276</v>
      </c>
      <c r="L39" s="183">
        <v>0.7014088575096276</v>
      </c>
      <c r="M39" s="77"/>
      <c r="N39" s="276" t="s">
        <v>311</v>
      </c>
    </row>
    <row r="40" spans="1:14" ht="12.75">
      <c r="A40" s="158"/>
      <c r="B40" s="62" t="s">
        <v>20</v>
      </c>
      <c r="C40" s="254">
        <v>39</v>
      </c>
      <c r="D40" s="245" t="s">
        <v>37</v>
      </c>
      <c r="E40" s="246" t="s">
        <v>63</v>
      </c>
      <c r="F40" s="62"/>
      <c r="G40" s="182"/>
      <c r="H40" s="195"/>
      <c r="I40" s="260" t="s">
        <v>65</v>
      </c>
      <c r="J40" s="181" t="s">
        <v>63</v>
      </c>
      <c r="K40" s="263">
        <v>0.5780043040433482</v>
      </c>
      <c r="L40" s="183">
        <v>0.5780043040433482</v>
      </c>
      <c r="M40" s="77"/>
      <c r="N40" s="276" t="s">
        <v>311</v>
      </c>
    </row>
    <row r="41" spans="1:14" ht="12.75">
      <c r="A41" s="158"/>
      <c r="B41" s="62" t="s">
        <v>20</v>
      </c>
      <c r="C41" s="254">
        <v>45</v>
      </c>
      <c r="D41" s="247" t="s">
        <v>80</v>
      </c>
      <c r="E41" s="248" t="s">
        <v>67</v>
      </c>
      <c r="F41" s="62"/>
      <c r="G41" s="182"/>
      <c r="H41" s="195"/>
      <c r="I41" s="260" t="s">
        <v>65</v>
      </c>
      <c r="J41" s="181" t="s">
        <v>67</v>
      </c>
      <c r="K41" s="263">
        <v>0.551701330485264</v>
      </c>
      <c r="L41" s="183">
        <v>0.44829866951473596</v>
      </c>
      <c r="M41" s="77"/>
      <c r="N41" s="276" t="s">
        <v>311</v>
      </c>
    </row>
    <row r="42" spans="1:14" ht="12.75">
      <c r="A42" s="158"/>
      <c r="B42" s="62" t="s">
        <v>20</v>
      </c>
      <c r="C42" s="254">
        <v>47</v>
      </c>
      <c r="D42" s="245" t="s">
        <v>38</v>
      </c>
      <c r="E42" s="246" t="s">
        <v>63</v>
      </c>
      <c r="F42" s="62"/>
      <c r="G42" s="182"/>
      <c r="H42" s="195"/>
      <c r="I42" s="260" t="s">
        <v>65</v>
      </c>
      <c r="J42" s="181" t="s">
        <v>63</v>
      </c>
      <c r="K42" s="263">
        <v>0.5916038581143681</v>
      </c>
      <c r="L42" s="183">
        <v>0.5916038581143681</v>
      </c>
      <c r="M42" s="77"/>
      <c r="N42" s="276" t="s">
        <v>311</v>
      </c>
    </row>
    <row r="43" spans="1:14" ht="12" customHeight="1">
      <c r="A43" s="158"/>
      <c r="B43" s="62" t="s">
        <v>20</v>
      </c>
      <c r="C43" s="254">
        <v>47</v>
      </c>
      <c r="D43" s="243" t="s">
        <v>81</v>
      </c>
      <c r="E43" s="244" t="s">
        <v>67</v>
      </c>
      <c r="F43" s="62"/>
      <c r="G43" s="182" t="s">
        <v>259</v>
      </c>
      <c r="H43" s="195" t="s">
        <v>63</v>
      </c>
      <c r="I43" s="260" t="s">
        <v>65</v>
      </c>
      <c r="J43" s="181" t="s">
        <v>63</v>
      </c>
      <c r="K43" s="263">
        <v>0.5916038581143681</v>
      </c>
      <c r="L43" s="183">
        <v>0.5916038581143681</v>
      </c>
      <c r="M43" s="77"/>
      <c r="N43" s="276" t="s">
        <v>311</v>
      </c>
    </row>
    <row r="44" spans="1:14" ht="12.75">
      <c r="A44" s="158"/>
      <c r="B44" s="62" t="s">
        <v>20</v>
      </c>
      <c r="C44" s="254">
        <v>50</v>
      </c>
      <c r="D44" s="241" t="s">
        <v>82</v>
      </c>
      <c r="E44" s="242" t="s">
        <v>63</v>
      </c>
      <c r="F44" s="62"/>
      <c r="G44" s="182" t="s">
        <v>260</v>
      </c>
      <c r="H44" s="195" t="s">
        <v>67</v>
      </c>
      <c r="I44" s="260" t="s">
        <v>65</v>
      </c>
      <c r="J44" s="181" t="s">
        <v>67</v>
      </c>
      <c r="K44" s="263">
        <v>0.5866376472048292</v>
      </c>
      <c r="L44" s="183">
        <v>0.41336235279517075</v>
      </c>
      <c r="M44" s="77"/>
      <c r="N44" s="276" t="s">
        <v>311</v>
      </c>
    </row>
    <row r="45" spans="1:14" ht="12.75">
      <c r="A45" s="158"/>
      <c r="B45" s="62" t="s">
        <v>20</v>
      </c>
      <c r="C45" s="254">
        <v>53</v>
      </c>
      <c r="D45" s="245" t="s">
        <v>24</v>
      </c>
      <c r="E45" s="246" t="s">
        <v>63</v>
      </c>
      <c r="F45" s="62"/>
      <c r="G45" s="182"/>
      <c r="H45" s="195"/>
      <c r="I45" s="260" t="s">
        <v>65</v>
      </c>
      <c r="J45" s="181" t="s">
        <v>63</v>
      </c>
      <c r="K45" s="263">
        <v>0.5923639225622113</v>
      </c>
      <c r="L45" s="183">
        <v>0.5923639225622113</v>
      </c>
      <c r="M45" s="77"/>
      <c r="N45" s="276" t="s">
        <v>311</v>
      </c>
    </row>
    <row r="46" spans="1:14" ht="12.75">
      <c r="A46" s="158"/>
      <c r="B46" s="62" t="s">
        <v>84</v>
      </c>
      <c r="C46" s="254">
        <v>1</v>
      </c>
      <c r="D46" s="245" t="s">
        <v>86</v>
      </c>
      <c r="E46" s="246" t="s">
        <v>63</v>
      </c>
      <c r="F46" s="62"/>
      <c r="G46" s="182"/>
      <c r="H46" s="195"/>
      <c r="I46" s="260" t="s">
        <v>64</v>
      </c>
      <c r="J46" s="181" t="s">
        <v>63</v>
      </c>
      <c r="K46" s="263">
        <v>0.6558113488053059</v>
      </c>
      <c r="L46" s="183">
        <v>0.6558113488053059</v>
      </c>
      <c r="M46" s="77"/>
      <c r="N46" s="276" t="s">
        <v>311</v>
      </c>
    </row>
    <row r="47" spans="1:14" ht="12.75">
      <c r="A47" s="158"/>
      <c r="B47" s="62" t="s">
        <v>84</v>
      </c>
      <c r="C47" s="254">
        <v>4</v>
      </c>
      <c r="D47" s="247" t="s">
        <v>85</v>
      </c>
      <c r="E47" s="248" t="s">
        <v>67</v>
      </c>
      <c r="F47" s="62"/>
      <c r="G47" s="182"/>
      <c r="H47" s="195"/>
      <c r="I47" s="260" t="s">
        <v>65</v>
      </c>
      <c r="J47" s="181" t="s">
        <v>67</v>
      </c>
      <c r="K47" s="263">
        <v>0.569700668865117</v>
      </c>
      <c r="L47" s="183">
        <v>0.43029933113488295</v>
      </c>
      <c r="M47" s="77"/>
      <c r="N47" s="276" t="s">
        <v>311</v>
      </c>
    </row>
    <row r="48" spans="1:14" ht="12.75">
      <c r="A48" s="158"/>
      <c r="B48" s="62" t="s">
        <v>84</v>
      </c>
      <c r="C48" s="254">
        <v>6</v>
      </c>
      <c r="D48" s="241" t="s">
        <v>87</v>
      </c>
      <c r="E48" s="242" t="s">
        <v>63</v>
      </c>
      <c r="F48" s="62"/>
      <c r="G48" s="182" t="s">
        <v>261</v>
      </c>
      <c r="H48" s="195" t="s">
        <v>67</v>
      </c>
      <c r="I48" s="260" t="s">
        <v>65</v>
      </c>
      <c r="J48" s="181" t="s">
        <v>67</v>
      </c>
      <c r="K48" s="263">
        <v>0.5955946798562091</v>
      </c>
      <c r="L48" s="183">
        <v>0.40440532014379094</v>
      </c>
      <c r="M48" s="77"/>
      <c r="N48" s="276" t="s">
        <v>311</v>
      </c>
    </row>
    <row r="49" spans="1:14" ht="12.75">
      <c r="A49" s="158"/>
      <c r="B49" s="62" t="s">
        <v>88</v>
      </c>
      <c r="C49" s="254">
        <v>3</v>
      </c>
      <c r="D49" s="245" t="s">
        <v>221</v>
      </c>
      <c r="E49" s="246" t="s">
        <v>63</v>
      </c>
      <c r="F49" s="62"/>
      <c r="G49" s="182"/>
      <c r="H49" s="195"/>
      <c r="I49" s="260" t="s">
        <v>64</v>
      </c>
      <c r="J49" s="181" t="s">
        <v>63</v>
      </c>
      <c r="K49" s="263">
        <v>0.6344159405040428</v>
      </c>
      <c r="L49" s="183">
        <v>0.6344159405040428</v>
      </c>
      <c r="M49" s="77"/>
      <c r="N49" s="276" t="s">
        <v>311</v>
      </c>
    </row>
    <row r="50" spans="1:14" ht="12.75">
      <c r="A50" s="158"/>
      <c r="B50" s="62" t="s">
        <v>88</v>
      </c>
      <c r="C50" s="254">
        <v>4</v>
      </c>
      <c r="D50" s="241" t="s">
        <v>89</v>
      </c>
      <c r="E50" s="242" t="s">
        <v>63</v>
      </c>
      <c r="F50" s="62"/>
      <c r="G50" s="182" t="s">
        <v>262</v>
      </c>
      <c r="H50" s="195" t="s">
        <v>67</v>
      </c>
      <c r="I50" s="260" t="s">
        <v>69</v>
      </c>
      <c r="J50" s="181" t="s">
        <v>69</v>
      </c>
      <c r="K50" s="263">
        <v>0.5084145984863027</v>
      </c>
      <c r="L50" s="183">
        <v>0.49158540151369734</v>
      </c>
      <c r="M50" s="77"/>
      <c r="N50" s="276" t="s">
        <v>312</v>
      </c>
    </row>
    <row r="51" spans="1:14" ht="12.75">
      <c r="A51" s="158"/>
      <c r="B51" s="62" t="s">
        <v>88</v>
      </c>
      <c r="C51" s="254">
        <v>5</v>
      </c>
      <c r="D51" s="247" t="s">
        <v>90</v>
      </c>
      <c r="E51" s="248" t="s">
        <v>67</v>
      </c>
      <c r="F51" s="62"/>
      <c r="G51" s="182"/>
      <c r="H51" s="195"/>
      <c r="I51" s="260" t="s">
        <v>69</v>
      </c>
      <c r="J51" s="181" t="s">
        <v>69</v>
      </c>
      <c r="K51" s="263">
        <v>0.4946885554330982</v>
      </c>
      <c r="L51" s="183">
        <v>0.5053114445669018</v>
      </c>
      <c r="M51" s="77"/>
      <c r="N51" s="276" t="s">
        <v>313</v>
      </c>
    </row>
    <row r="52" spans="1:14" ht="12.75">
      <c r="A52" s="158"/>
      <c r="B52" s="62" t="s">
        <v>48</v>
      </c>
      <c r="C52" s="254">
        <v>2</v>
      </c>
      <c r="D52" s="243" t="s">
        <v>91</v>
      </c>
      <c r="E52" s="244" t="s">
        <v>67</v>
      </c>
      <c r="F52" s="62"/>
      <c r="G52" s="182" t="s">
        <v>263</v>
      </c>
      <c r="H52" s="195" t="s">
        <v>63</v>
      </c>
      <c r="I52" s="260" t="s">
        <v>65</v>
      </c>
      <c r="J52" s="181" t="s">
        <v>63</v>
      </c>
      <c r="K52" s="263">
        <v>0.5605195433901187</v>
      </c>
      <c r="L52" s="183">
        <v>0.5605195433901187</v>
      </c>
      <c r="M52" s="77"/>
      <c r="N52" s="276" t="s">
        <v>311</v>
      </c>
    </row>
    <row r="53" spans="1:14" ht="12.75">
      <c r="A53" s="158" t="s">
        <v>104</v>
      </c>
      <c r="B53" s="62" t="s">
        <v>48</v>
      </c>
      <c r="C53" s="254">
        <v>3</v>
      </c>
      <c r="D53" s="245" t="s">
        <v>92</v>
      </c>
      <c r="E53" s="246" t="s">
        <v>63</v>
      </c>
      <c r="F53" s="62"/>
      <c r="G53" s="182"/>
      <c r="H53" s="195"/>
      <c r="I53" s="260" t="s">
        <v>65</v>
      </c>
      <c r="J53" s="181" t="s">
        <v>63</v>
      </c>
      <c r="K53" s="263">
        <v>0.5828571907273496</v>
      </c>
      <c r="L53" s="183">
        <v>0.5828571907273496</v>
      </c>
      <c r="M53" s="77"/>
      <c r="N53" s="276" t="s">
        <v>311</v>
      </c>
    </row>
    <row r="54" spans="1:14" ht="12" customHeight="1">
      <c r="A54" s="158"/>
      <c r="B54" s="62" t="s">
        <v>48</v>
      </c>
      <c r="C54" s="254">
        <v>5</v>
      </c>
      <c r="D54" s="247" t="s">
        <v>93</v>
      </c>
      <c r="E54" s="248" t="s">
        <v>67</v>
      </c>
      <c r="F54" s="62"/>
      <c r="G54" s="182"/>
      <c r="H54" s="195"/>
      <c r="I54" s="260" t="s">
        <v>69</v>
      </c>
      <c r="J54" s="181" t="s">
        <v>69</v>
      </c>
      <c r="K54" s="263">
        <v>0.49414950449876605</v>
      </c>
      <c r="L54" s="183">
        <v>0.505850495501234</v>
      </c>
      <c r="M54" s="77"/>
      <c r="N54" s="276" t="s">
        <v>312</v>
      </c>
    </row>
    <row r="55" spans="1:14" ht="12.75">
      <c r="A55" s="158"/>
      <c r="B55" s="62" t="s">
        <v>48</v>
      </c>
      <c r="C55" s="254">
        <v>13</v>
      </c>
      <c r="D55" s="247" t="s">
        <v>66</v>
      </c>
      <c r="E55" s="248" t="s">
        <v>67</v>
      </c>
      <c r="F55" s="62"/>
      <c r="G55" s="182"/>
      <c r="H55" s="195"/>
      <c r="I55" s="260" t="s">
        <v>68</v>
      </c>
      <c r="J55" s="181" t="s">
        <v>67</v>
      </c>
      <c r="K55" s="263">
        <v>0.5344303748997781</v>
      </c>
      <c r="L55" s="183">
        <v>0.46556962510022193</v>
      </c>
      <c r="M55" s="77"/>
      <c r="N55" s="276" t="s">
        <v>311</v>
      </c>
    </row>
    <row r="56" spans="1:14" ht="12.75">
      <c r="A56" s="158"/>
      <c r="B56" s="62" t="s">
        <v>48</v>
      </c>
      <c r="C56" s="254">
        <v>13</v>
      </c>
      <c r="D56" s="241" t="s">
        <v>58</v>
      </c>
      <c r="E56" s="242" t="s">
        <v>63</v>
      </c>
      <c r="F56" s="62"/>
      <c r="G56" s="182" t="s">
        <v>264</v>
      </c>
      <c r="H56" s="195" t="s">
        <v>67</v>
      </c>
      <c r="I56" s="260" t="s">
        <v>68</v>
      </c>
      <c r="J56" s="181" t="s">
        <v>67</v>
      </c>
      <c r="K56" s="263">
        <v>0.5344303748997781</v>
      </c>
      <c r="L56" s="183">
        <v>0.46556962510022193</v>
      </c>
      <c r="M56" s="77"/>
      <c r="N56" s="276" t="s">
        <v>311</v>
      </c>
    </row>
    <row r="57" spans="1:14" ht="12.75">
      <c r="A57" s="158"/>
      <c r="B57" s="62" t="s">
        <v>48</v>
      </c>
      <c r="C57" s="254">
        <v>18</v>
      </c>
      <c r="D57" s="247" t="s">
        <v>94</v>
      </c>
      <c r="E57" s="248" t="s">
        <v>67</v>
      </c>
      <c r="F57" s="62"/>
      <c r="G57" s="182"/>
      <c r="H57" s="195"/>
      <c r="I57" s="260" t="s">
        <v>64</v>
      </c>
      <c r="J57" s="181" t="s">
        <v>67</v>
      </c>
      <c r="K57" s="263">
        <v>0.6057184159430172</v>
      </c>
      <c r="L57" s="183">
        <v>0.39428158405698277</v>
      </c>
      <c r="M57" s="77"/>
      <c r="N57" s="276" t="s">
        <v>311</v>
      </c>
    </row>
    <row r="58" spans="1:14" ht="12" customHeight="1">
      <c r="A58" s="158" t="s">
        <v>205</v>
      </c>
      <c r="B58" s="62" t="s">
        <v>48</v>
      </c>
      <c r="C58" s="254">
        <v>20</v>
      </c>
      <c r="D58" s="243" t="s">
        <v>95</v>
      </c>
      <c r="E58" s="244" t="s">
        <v>67</v>
      </c>
      <c r="F58" s="62">
        <v>1</v>
      </c>
      <c r="G58" s="182" t="s">
        <v>314</v>
      </c>
      <c r="H58" s="195"/>
      <c r="I58" s="260" t="s">
        <v>64</v>
      </c>
      <c r="J58" s="181" t="s">
        <v>63</v>
      </c>
      <c r="K58" s="263">
        <v>0.6491768447989843</v>
      </c>
      <c r="L58" s="183">
        <v>0.6491768447989843</v>
      </c>
      <c r="M58" s="77"/>
      <c r="N58" s="276" t="s">
        <v>311</v>
      </c>
    </row>
    <row r="59" spans="1:14" ht="12.75">
      <c r="A59" s="158" t="s">
        <v>205</v>
      </c>
      <c r="B59" s="62" t="s">
        <v>48</v>
      </c>
      <c r="C59" s="254">
        <v>20</v>
      </c>
      <c r="D59" s="241" t="s">
        <v>49</v>
      </c>
      <c r="E59" s="242" t="s">
        <v>63</v>
      </c>
      <c r="F59" s="62">
        <v>1</v>
      </c>
      <c r="G59" s="182" t="s">
        <v>314</v>
      </c>
      <c r="H59" s="195"/>
      <c r="I59" s="260" t="s">
        <v>64</v>
      </c>
      <c r="J59" s="181" t="s">
        <v>63</v>
      </c>
      <c r="K59" s="263">
        <v>0.6491768447989843</v>
      </c>
      <c r="L59" s="183">
        <v>0.6491768447989843</v>
      </c>
      <c r="M59" s="77"/>
      <c r="N59" s="240" t="s">
        <v>330</v>
      </c>
    </row>
    <row r="60" spans="1:14" ht="12" customHeight="1">
      <c r="A60" s="158" t="s">
        <v>205</v>
      </c>
      <c r="B60" s="62" t="s">
        <v>96</v>
      </c>
      <c r="C60" s="254">
        <v>4</v>
      </c>
      <c r="D60" s="243" t="s">
        <v>97</v>
      </c>
      <c r="E60" s="244" t="s">
        <v>67</v>
      </c>
      <c r="F60" s="62">
        <v>1</v>
      </c>
      <c r="G60" s="182" t="s">
        <v>315</v>
      </c>
      <c r="H60" s="195"/>
      <c r="I60" s="260" t="s">
        <v>64</v>
      </c>
      <c r="J60" s="181" t="s">
        <v>63</v>
      </c>
      <c r="K60" s="263">
        <v>0.6691768447989843</v>
      </c>
      <c r="L60" s="183">
        <v>0.6691768447989843</v>
      </c>
      <c r="M60" s="77"/>
      <c r="N60" s="276" t="s">
        <v>311</v>
      </c>
    </row>
    <row r="61" spans="1:14" ht="12" customHeight="1">
      <c r="A61" s="158" t="s">
        <v>205</v>
      </c>
      <c r="B61" s="62" t="s">
        <v>96</v>
      </c>
      <c r="C61" s="254">
        <v>4</v>
      </c>
      <c r="D61" s="241" t="s">
        <v>98</v>
      </c>
      <c r="E61" s="242" t="s">
        <v>63</v>
      </c>
      <c r="F61" s="62">
        <v>1</v>
      </c>
      <c r="G61" s="182" t="s">
        <v>315</v>
      </c>
      <c r="H61" s="195"/>
      <c r="I61" s="260" t="s">
        <v>64</v>
      </c>
      <c r="J61" s="181" t="s">
        <v>63</v>
      </c>
      <c r="K61" s="263">
        <v>0.6691768447989843</v>
      </c>
      <c r="L61" s="183">
        <v>0.6691768447989843</v>
      </c>
      <c r="M61" s="77"/>
      <c r="N61" s="276" t="s">
        <v>311</v>
      </c>
    </row>
    <row r="62" spans="1:14" ht="12" customHeight="1">
      <c r="A62" s="158" t="s">
        <v>205</v>
      </c>
      <c r="B62" s="62" t="s">
        <v>96</v>
      </c>
      <c r="C62" s="254">
        <v>8</v>
      </c>
      <c r="D62" s="241" t="s">
        <v>99</v>
      </c>
      <c r="E62" s="242" t="s">
        <v>63</v>
      </c>
      <c r="F62" s="62">
        <v>1</v>
      </c>
      <c r="G62" s="182" t="s">
        <v>316</v>
      </c>
      <c r="H62" s="195"/>
      <c r="I62" s="260" t="s">
        <v>64</v>
      </c>
      <c r="J62" s="181" t="s">
        <v>67</v>
      </c>
      <c r="K62" s="263">
        <v>0.6308231552010157</v>
      </c>
      <c r="L62" s="183">
        <v>0.36917684479898427</v>
      </c>
      <c r="M62" s="77"/>
      <c r="N62" s="276" t="s">
        <v>311</v>
      </c>
    </row>
    <row r="63" spans="1:14" ht="12.75">
      <c r="A63" s="158"/>
      <c r="B63" s="62" t="s">
        <v>102</v>
      </c>
      <c r="C63" s="254">
        <v>1</v>
      </c>
      <c r="D63" s="241" t="s">
        <v>103</v>
      </c>
      <c r="E63" s="242" t="s">
        <v>63</v>
      </c>
      <c r="F63" s="62"/>
      <c r="G63" s="182" t="s">
        <v>265</v>
      </c>
      <c r="H63" s="195" t="s">
        <v>67</v>
      </c>
      <c r="I63" s="260" t="s">
        <v>65</v>
      </c>
      <c r="J63" s="181" t="s">
        <v>67</v>
      </c>
      <c r="K63" s="263">
        <v>0.5757301555731271</v>
      </c>
      <c r="L63" s="183">
        <v>0.4242698444268729</v>
      </c>
      <c r="M63" s="77"/>
      <c r="N63" s="276" t="s">
        <v>311</v>
      </c>
    </row>
    <row r="64" spans="1:14" ht="12.75">
      <c r="A64" s="158"/>
      <c r="B64" s="62" t="s">
        <v>50</v>
      </c>
      <c r="C64" s="254">
        <v>6</v>
      </c>
      <c r="D64" s="241" t="s">
        <v>54</v>
      </c>
      <c r="E64" s="242" t="s">
        <v>63</v>
      </c>
      <c r="F64" s="62"/>
      <c r="G64" s="182" t="s">
        <v>266</v>
      </c>
      <c r="H64" s="195" t="s">
        <v>67</v>
      </c>
      <c r="I64" s="260" t="s">
        <v>65</v>
      </c>
      <c r="J64" s="181" t="s">
        <v>67</v>
      </c>
      <c r="K64" s="263">
        <v>0.567454943839641</v>
      </c>
      <c r="L64" s="183">
        <v>0.432545056160359</v>
      </c>
      <c r="M64" s="77"/>
      <c r="N64" s="276" t="s">
        <v>311</v>
      </c>
    </row>
    <row r="65" spans="1:14" ht="12.75">
      <c r="A65" s="158"/>
      <c r="B65" s="62" t="s">
        <v>50</v>
      </c>
      <c r="C65" s="254">
        <v>8</v>
      </c>
      <c r="D65" s="241" t="s">
        <v>51</v>
      </c>
      <c r="E65" s="242" t="s">
        <v>63</v>
      </c>
      <c r="F65" s="62"/>
      <c r="G65" s="182" t="s">
        <v>267</v>
      </c>
      <c r="H65" s="195" t="s">
        <v>67</v>
      </c>
      <c r="I65" s="260" t="s">
        <v>65</v>
      </c>
      <c r="J65" s="181" t="s">
        <v>67</v>
      </c>
      <c r="K65" s="263">
        <v>0.5710092052645989</v>
      </c>
      <c r="L65" s="183">
        <v>0.42899079473540114</v>
      </c>
      <c r="M65" s="77"/>
      <c r="N65" s="276" t="s">
        <v>311</v>
      </c>
    </row>
    <row r="66" spans="1:14" ht="12.75">
      <c r="A66" s="158" t="s">
        <v>104</v>
      </c>
      <c r="B66" s="62" t="s">
        <v>50</v>
      </c>
      <c r="C66" s="254">
        <v>9</v>
      </c>
      <c r="D66" s="245" t="s">
        <v>105</v>
      </c>
      <c r="E66" s="246" t="s">
        <v>63</v>
      </c>
      <c r="F66" s="62"/>
      <c r="G66" s="182"/>
      <c r="H66" s="195"/>
      <c r="I66" s="260" t="s">
        <v>64</v>
      </c>
      <c r="J66" s="181" t="s">
        <v>63</v>
      </c>
      <c r="K66" s="263">
        <v>0.6849883405262431</v>
      </c>
      <c r="L66" s="183">
        <v>0.6849883405262431</v>
      </c>
      <c r="M66" s="77"/>
      <c r="N66" s="276" t="s">
        <v>311</v>
      </c>
    </row>
    <row r="67" spans="1:14" ht="12.75">
      <c r="A67" s="158"/>
      <c r="B67" s="62" t="s">
        <v>50</v>
      </c>
      <c r="C67" s="254">
        <v>12</v>
      </c>
      <c r="D67" s="243" t="s">
        <v>106</v>
      </c>
      <c r="E67" s="244" t="s">
        <v>67</v>
      </c>
      <c r="F67" s="62"/>
      <c r="G67" s="182" t="s">
        <v>268</v>
      </c>
      <c r="H67" s="195" t="s">
        <v>63</v>
      </c>
      <c r="I67" s="260" t="s">
        <v>64</v>
      </c>
      <c r="J67" s="181" t="s">
        <v>63</v>
      </c>
      <c r="K67" s="263">
        <v>0.6052874772614558</v>
      </c>
      <c r="L67" s="183">
        <v>0.6052874772614558</v>
      </c>
      <c r="M67" s="77"/>
      <c r="N67" s="276" t="s">
        <v>311</v>
      </c>
    </row>
    <row r="68" spans="1:14" ht="12.75">
      <c r="A68" s="158"/>
      <c r="B68" s="62" t="s">
        <v>50</v>
      </c>
      <c r="C68" s="254">
        <v>13</v>
      </c>
      <c r="D68" s="241" t="s">
        <v>107</v>
      </c>
      <c r="E68" s="242" t="s">
        <v>63</v>
      </c>
      <c r="F68" s="62"/>
      <c r="G68" s="182" t="s">
        <v>269</v>
      </c>
      <c r="H68" s="195" t="s">
        <v>67</v>
      </c>
      <c r="I68" s="260" t="s">
        <v>64</v>
      </c>
      <c r="J68" s="181" t="s">
        <v>67</v>
      </c>
      <c r="K68" s="263">
        <v>0.6042036027960405</v>
      </c>
      <c r="L68" s="183">
        <v>0.39579639720395954</v>
      </c>
      <c r="M68" s="77"/>
      <c r="N68" s="276" t="s">
        <v>311</v>
      </c>
    </row>
    <row r="69" spans="1:14" ht="12.75">
      <c r="A69" s="158"/>
      <c r="B69" s="62" t="s">
        <v>50</v>
      </c>
      <c r="C69" s="254">
        <v>13</v>
      </c>
      <c r="D69" s="247" t="s">
        <v>108</v>
      </c>
      <c r="E69" s="248" t="s">
        <v>67</v>
      </c>
      <c r="F69" s="62"/>
      <c r="G69" s="182"/>
      <c r="H69" s="195"/>
      <c r="I69" s="260" t="s">
        <v>64</v>
      </c>
      <c r="J69" s="181" t="s">
        <v>67</v>
      </c>
      <c r="K69" s="263">
        <v>0.6042036027960405</v>
      </c>
      <c r="L69" s="183">
        <v>0.39579639720395954</v>
      </c>
      <c r="M69" s="77"/>
      <c r="N69" s="276" t="s">
        <v>311</v>
      </c>
    </row>
    <row r="70" spans="1:14" ht="12.75">
      <c r="A70" s="158"/>
      <c r="B70" s="62" t="s">
        <v>50</v>
      </c>
      <c r="C70" s="254">
        <v>17</v>
      </c>
      <c r="D70" s="243" t="s">
        <v>109</v>
      </c>
      <c r="E70" s="244" t="s">
        <v>67</v>
      </c>
      <c r="F70" s="62"/>
      <c r="G70" s="182" t="s">
        <v>270</v>
      </c>
      <c r="H70" s="195" t="s">
        <v>63</v>
      </c>
      <c r="I70" s="260" t="s">
        <v>65</v>
      </c>
      <c r="J70" s="181" t="s">
        <v>63</v>
      </c>
      <c r="K70" s="263">
        <v>0.5556969864014065</v>
      </c>
      <c r="L70" s="183">
        <v>0.5556969864014065</v>
      </c>
      <c r="M70" s="77"/>
      <c r="N70" s="276" t="s">
        <v>311</v>
      </c>
    </row>
    <row r="71" spans="1:14" ht="12.75">
      <c r="A71" s="158"/>
      <c r="B71" s="62" t="s">
        <v>110</v>
      </c>
      <c r="C71" s="254">
        <v>3</v>
      </c>
      <c r="D71" s="241" t="s">
        <v>111</v>
      </c>
      <c r="E71" s="242" t="s">
        <v>63</v>
      </c>
      <c r="F71" s="62"/>
      <c r="G71" s="182" t="s">
        <v>271</v>
      </c>
      <c r="H71" s="195" t="s">
        <v>67</v>
      </c>
      <c r="I71" s="260" t="s">
        <v>64</v>
      </c>
      <c r="J71" s="181" t="s">
        <v>67</v>
      </c>
      <c r="K71" s="263">
        <v>0.621392985280275</v>
      </c>
      <c r="L71" s="183">
        <v>0.378607014719725</v>
      </c>
      <c r="M71" s="77"/>
      <c r="N71" s="276" t="s">
        <v>311</v>
      </c>
    </row>
    <row r="72" spans="1:14" ht="12.75">
      <c r="A72" s="158"/>
      <c r="B72" s="62" t="s">
        <v>110</v>
      </c>
      <c r="C72" s="254">
        <v>5</v>
      </c>
      <c r="D72" s="241" t="s">
        <v>112</v>
      </c>
      <c r="E72" s="242" t="s">
        <v>63</v>
      </c>
      <c r="F72" s="62"/>
      <c r="G72" s="182" t="s">
        <v>272</v>
      </c>
      <c r="H72" s="195" t="s">
        <v>67</v>
      </c>
      <c r="I72" s="260" t="s">
        <v>64</v>
      </c>
      <c r="J72" s="181" t="s">
        <v>67</v>
      </c>
      <c r="K72" s="263">
        <v>0.692684552606793</v>
      </c>
      <c r="L72" s="183">
        <v>0.30731544739320704</v>
      </c>
      <c r="M72" s="77"/>
      <c r="N72" s="276" t="s">
        <v>311</v>
      </c>
    </row>
    <row r="73" spans="1:14" ht="12.75">
      <c r="A73" s="158"/>
      <c r="B73" s="62" t="s">
        <v>110</v>
      </c>
      <c r="C73" s="254">
        <v>6</v>
      </c>
      <c r="D73" s="241" t="s">
        <v>113</v>
      </c>
      <c r="E73" s="242" t="s">
        <v>63</v>
      </c>
      <c r="F73" s="62"/>
      <c r="G73" s="182" t="s">
        <v>273</v>
      </c>
      <c r="H73" s="195" t="s">
        <v>67</v>
      </c>
      <c r="I73" s="260" t="s">
        <v>65</v>
      </c>
      <c r="J73" s="181" t="s">
        <v>67</v>
      </c>
      <c r="K73" s="263">
        <v>0.5923605262918603</v>
      </c>
      <c r="L73" s="183">
        <v>0.4076394737081397</v>
      </c>
      <c r="M73" s="77"/>
      <c r="N73" s="276" t="s">
        <v>311</v>
      </c>
    </row>
    <row r="74" spans="1:14" ht="12" customHeight="1">
      <c r="A74" s="158"/>
      <c r="B74" s="62" t="s">
        <v>110</v>
      </c>
      <c r="C74" s="254">
        <v>7</v>
      </c>
      <c r="D74" s="245" t="s">
        <v>114</v>
      </c>
      <c r="E74" s="246" t="s">
        <v>63</v>
      </c>
      <c r="F74" s="62"/>
      <c r="G74" s="182"/>
      <c r="H74" s="195"/>
      <c r="I74" s="260" t="s">
        <v>69</v>
      </c>
      <c r="J74" s="181" t="s">
        <v>69</v>
      </c>
      <c r="K74" s="263">
        <v>0.5214866644715179</v>
      </c>
      <c r="L74" s="183">
        <v>0.5214866644715179</v>
      </c>
      <c r="M74" s="77"/>
      <c r="N74" s="276" t="s">
        <v>313</v>
      </c>
    </row>
    <row r="75" spans="1:14" ht="12" customHeight="1">
      <c r="A75" s="158"/>
      <c r="B75" s="62" t="s">
        <v>100</v>
      </c>
      <c r="C75" s="254">
        <v>5</v>
      </c>
      <c r="D75" s="241" t="s">
        <v>101</v>
      </c>
      <c r="E75" s="242" t="s">
        <v>63</v>
      </c>
      <c r="F75" s="62"/>
      <c r="G75" s="182" t="s">
        <v>274</v>
      </c>
      <c r="H75" s="195" t="s">
        <v>67</v>
      </c>
      <c r="I75" s="260" t="s">
        <v>65</v>
      </c>
      <c r="J75" s="181" t="s">
        <v>67</v>
      </c>
      <c r="K75" s="263">
        <v>0.5977335715323165</v>
      </c>
      <c r="L75" s="183">
        <v>0.40226642846768346</v>
      </c>
      <c r="M75" s="77"/>
      <c r="N75" s="276" t="s">
        <v>311</v>
      </c>
    </row>
    <row r="76" spans="1:14" ht="12" customHeight="1">
      <c r="A76" s="158"/>
      <c r="B76" s="62" t="s">
        <v>115</v>
      </c>
      <c r="C76" s="254">
        <v>2</v>
      </c>
      <c r="D76" s="241" t="s">
        <v>116</v>
      </c>
      <c r="E76" s="242" t="s">
        <v>63</v>
      </c>
      <c r="F76" s="62"/>
      <c r="G76" s="182" t="s">
        <v>275</v>
      </c>
      <c r="H76" s="195" t="s">
        <v>67</v>
      </c>
      <c r="I76" s="260" t="s">
        <v>65</v>
      </c>
      <c r="J76" s="181" t="s">
        <v>67</v>
      </c>
      <c r="K76" s="263">
        <v>0.5873965081737864</v>
      </c>
      <c r="L76" s="183">
        <v>0.4126034918262136</v>
      </c>
      <c r="M76" s="77"/>
      <c r="N76" s="276" t="s">
        <v>311</v>
      </c>
    </row>
    <row r="77" spans="1:14" ht="12" customHeight="1">
      <c r="A77" s="158"/>
      <c r="B77" s="62" t="s">
        <v>117</v>
      </c>
      <c r="C77" s="254">
        <v>3</v>
      </c>
      <c r="D77" s="247" t="s">
        <v>131</v>
      </c>
      <c r="E77" s="248" t="s">
        <v>67</v>
      </c>
      <c r="F77" s="62"/>
      <c r="G77" s="182"/>
      <c r="H77" s="195"/>
      <c r="I77" s="260" t="s">
        <v>69</v>
      </c>
      <c r="J77" s="181" t="s">
        <v>69</v>
      </c>
      <c r="K77" s="263">
        <v>0.5010450788828065</v>
      </c>
      <c r="L77" s="183">
        <v>0.49895492111719353</v>
      </c>
      <c r="M77" s="77"/>
      <c r="N77" s="276" t="s">
        <v>313</v>
      </c>
    </row>
    <row r="78" spans="1:14" ht="12.75">
      <c r="A78" s="158" t="s">
        <v>205</v>
      </c>
      <c r="B78" s="62" t="s">
        <v>118</v>
      </c>
      <c r="C78" s="254">
        <v>3</v>
      </c>
      <c r="D78" s="241" t="s">
        <v>119</v>
      </c>
      <c r="E78" s="242" t="s">
        <v>63</v>
      </c>
      <c r="F78" s="62">
        <v>1</v>
      </c>
      <c r="G78" s="182" t="s">
        <v>317</v>
      </c>
      <c r="H78" s="195"/>
      <c r="I78" s="260" t="s">
        <v>69</v>
      </c>
      <c r="J78" s="181" t="s">
        <v>69</v>
      </c>
      <c r="K78" s="263">
        <v>0.5</v>
      </c>
      <c r="L78" s="183">
        <v>0.5</v>
      </c>
      <c r="M78" s="77"/>
      <c r="N78" s="276" t="s">
        <v>312</v>
      </c>
    </row>
    <row r="79" spans="1:14" ht="12" customHeight="1">
      <c r="A79" s="158" t="s">
        <v>205</v>
      </c>
      <c r="B79" s="62" t="s">
        <v>118</v>
      </c>
      <c r="C79" s="254">
        <v>7</v>
      </c>
      <c r="D79" s="241" t="s">
        <v>120</v>
      </c>
      <c r="E79" s="242" t="s">
        <v>63</v>
      </c>
      <c r="F79" s="62">
        <v>1</v>
      </c>
      <c r="G79" s="182" t="s">
        <v>318</v>
      </c>
      <c r="H79" s="195"/>
      <c r="I79" s="260" t="s">
        <v>69</v>
      </c>
      <c r="J79" s="181" t="s">
        <v>69</v>
      </c>
      <c r="K79" s="263">
        <v>0.49717684479898416</v>
      </c>
      <c r="L79" s="183">
        <v>0.49717684479898416</v>
      </c>
      <c r="M79" s="77"/>
      <c r="N79" s="276" t="s">
        <v>312</v>
      </c>
    </row>
    <row r="80" spans="1:14" ht="12" customHeight="1">
      <c r="A80" s="158"/>
      <c r="B80" s="62" t="s">
        <v>121</v>
      </c>
      <c r="C80" s="254">
        <v>2</v>
      </c>
      <c r="D80" s="243" t="s">
        <v>122</v>
      </c>
      <c r="E80" s="244" t="s">
        <v>67</v>
      </c>
      <c r="F80" s="62"/>
      <c r="G80" s="182" t="s">
        <v>347</v>
      </c>
      <c r="H80" s="195" t="s">
        <v>63</v>
      </c>
      <c r="I80" s="260" t="s">
        <v>65</v>
      </c>
      <c r="J80" s="181" t="s">
        <v>63</v>
      </c>
      <c r="K80" s="263">
        <v>0.5576165752708842</v>
      </c>
      <c r="L80" s="183">
        <v>0.5576165752708842</v>
      </c>
      <c r="M80" s="77"/>
      <c r="N80" s="276" t="s">
        <v>311</v>
      </c>
    </row>
    <row r="81" spans="1:14" ht="12" customHeight="1">
      <c r="A81" s="158"/>
      <c r="B81" s="62" t="s">
        <v>123</v>
      </c>
      <c r="C81" s="254">
        <v>5</v>
      </c>
      <c r="D81" s="243" t="s">
        <v>124</v>
      </c>
      <c r="E81" s="244" t="s">
        <v>67</v>
      </c>
      <c r="F81" s="62"/>
      <c r="G81" s="182" t="s">
        <v>276</v>
      </c>
      <c r="H81" s="195" t="s">
        <v>63</v>
      </c>
      <c r="I81" s="260" t="s">
        <v>64</v>
      </c>
      <c r="J81" s="181" t="s">
        <v>63</v>
      </c>
      <c r="K81" s="263">
        <v>0.6494736530698373</v>
      </c>
      <c r="L81" s="183">
        <v>0.6494736530698373</v>
      </c>
      <c r="M81" s="77"/>
      <c r="N81" s="276" t="s">
        <v>311</v>
      </c>
    </row>
    <row r="82" spans="1:14" ht="12.75">
      <c r="A82" s="158" t="s">
        <v>205</v>
      </c>
      <c r="B82" s="62" t="s">
        <v>123</v>
      </c>
      <c r="C82" s="254">
        <v>7</v>
      </c>
      <c r="D82" s="241" t="s">
        <v>125</v>
      </c>
      <c r="E82" s="242" t="s">
        <v>63</v>
      </c>
      <c r="F82" s="62">
        <v>1</v>
      </c>
      <c r="G82" s="182" t="s">
        <v>319</v>
      </c>
      <c r="H82" s="195"/>
      <c r="I82" s="260" t="s">
        <v>69</v>
      </c>
      <c r="J82" s="181" t="s">
        <v>69</v>
      </c>
      <c r="K82" s="263">
        <v>0.5</v>
      </c>
      <c r="L82" s="183">
        <v>0.5</v>
      </c>
      <c r="M82" s="77"/>
      <c r="N82" s="276" t="s">
        <v>312</v>
      </c>
    </row>
    <row r="83" spans="1:14" ht="12" customHeight="1">
      <c r="A83" s="158"/>
      <c r="B83" s="62" t="s">
        <v>123</v>
      </c>
      <c r="C83" s="254">
        <v>10</v>
      </c>
      <c r="D83" s="247" t="s">
        <v>126</v>
      </c>
      <c r="E83" s="248" t="s">
        <v>67</v>
      </c>
      <c r="F83" s="62"/>
      <c r="G83" s="182"/>
      <c r="H83" s="195"/>
      <c r="I83" s="260" t="s">
        <v>65</v>
      </c>
      <c r="J83" s="181" t="s">
        <v>67</v>
      </c>
      <c r="K83" s="263">
        <v>0.5712773787877488</v>
      </c>
      <c r="L83" s="183">
        <v>0.42872262121225124</v>
      </c>
      <c r="M83" s="77"/>
      <c r="N83" s="276" t="s">
        <v>311</v>
      </c>
    </row>
    <row r="84" spans="1:14" ht="12" customHeight="1">
      <c r="A84" s="158"/>
      <c r="B84" s="62" t="s">
        <v>123</v>
      </c>
      <c r="C84" s="254">
        <v>13</v>
      </c>
      <c r="D84" s="245" t="s">
        <v>127</v>
      </c>
      <c r="E84" s="246" t="s">
        <v>63</v>
      </c>
      <c r="F84" s="62"/>
      <c r="G84" s="182"/>
      <c r="H84" s="195"/>
      <c r="I84" s="260" t="s">
        <v>64</v>
      </c>
      <c r="J84" s="181" t="s">
        <v>63</v>
      </c>
      <c r="K84" s="263">
        <v>0.8077204049108353</v>
      </c>
      <c r="L84" s="183">
        <v>0.8077204049108353</v>
      </c>
      <c r="M84" s="77"/>
      <c r="N84" s="276" t="s">
        <v>311</v>
      </c>
    </row>
    <row r="85" spans="1:14" ht="12" customHeight="1">
      <c r="A85" s="158"/>
      <c r="B85" s="62" t="s">
        <v>123</v>
      </c>
      <c r="C85" s="254">
        <v>13</v>
      </c>
      <c r="D85" s="243" t="s">
        <v>128</v>
      </c>
      <c r="E85" s="244" t="s">
        <v>67</v>
      </c>
      <c r="F85" s="62"/>
      <c r="G85" s="182" t="s">
        <v>348</v>
      </c>
      <c r="H85" s="195" t="s">
        <v>63</v>
      </c>
      <c r="I85" s="260" t="s">
        <v>64</v>
      </c>
      <c r="J85" s="181" t="s">
        <v>63</v>
      </c>
      <c r="K85" s="263">
        <v>0.8077204049108353</v>
      </c>
      <c r="L85" s="183">
        <v>0.8077204049108353</v>
      </c>
      <c r="M85" s="77"/>
      <c r="N85" s="276" t="s">
        <v>311</v>
      </c>
    </row>
    <row r="86" spans="1:14" ht="12.75">
      <c r="A86" s="158"/>
      <c r="B86" s="62" t="s">
        <v>123</v>
      </c>
      <c r="C86" s="254">
        <v>14</v>
      </c>
      <c r="D86" s="243" t="s">
        <v>129</v>
      </c>
      <c r="E86" s="244" t="s">
        <v>67</v>
      </c>
      <c r="F86" s="62"/>
      <c r="G86" s="182" t="s">
        <v>277</v>
      </c>
      <c r="H86" s="195" t="s">
        <v>63</v>
      </c>
      <c r="I86" s="260" t="s">
        <v>64</v>
      </c>
      <c r="J86" s="181" t="s">
        <v>63</v>
      </c>
      <c r="K86" s="263">
        <v>0.8007525816126975</v>
      </c>
      <c r="L86" s="183">
        <v>0.8007525816126975</v>
      </c>
      <c r="M86" s="77"/>
      <c r="N86" s="276" t="s">
        <v>311</v>
      </c>
    </row>
    <row r="87" spans="1:14" ht="12.75">
      <c r="A87" s="158"/>
      <c r="B87" s="62" t="s">
        <v>123</v>
      </c>
      <c r="C87" s="254">
        <v>15</v>
      </c>
      <c r="D87" s="243" t="s">
        <v>130</v>
      </c>
      <c r="E87" s="244" t="s">
        <v>67</v>
      </c>
      <c r="F87" s="62"/>
      <c r="G87" s="182" t="s">
        <v>278</v>
      </c>
      <c r="H87" s="195" t="s">
        <v>63</v>
      </c>
      <c r="I87" s="260" t="s">
        <v>64</v>
      </c>
      <c r="J87" s="181" t="s">
        <v>63</v>
      </c>
      <c r="K87" s="263">
        <v>0.6585368141039667</v>
      </c>
      <c r="L87" s="183">
        <v>0.6585368141039667</v>
      </c>
      <c r="M87" s="77"/>
      <c r="N87" s="276" t="s">
        <v>311</v>
      </c>
    </row>
    <row r="88" spans="1:14" ht="12.75">
      <c r="A88" s="158"/>
      <c r="B88" s="62" t="s">
        <v>31</v>
      </c>
      <c r="C88" s="254">
        <v>2</v>
      </c>
      <c r="D88" s="241" t="s">
        <v>132</v>
      </c>
      <c r="E88" s="242" t="s">
        <v>63</v>
      </c>
      <c r="F88" s="62"/>
      <c r="G88" s="182" t="s">
        <v>279</v>
      </c>
      <c r="H88" s="195" t="s">
        <v>67</v>
      </c>
      <c r="I88" s="260" t="s">
        <v>68</v>
      </c>
      <c r="J88" s="181" t="s">
        <v>67</v>
      </c>
      <c r="K88" s="263">
        <v>0.5350935905993094</v>
      </c>
      <c r="L88" s="183">
        <v>0.4649064094006906</v>
      </c>
      <c r="M88" s="77"/>
      <c r="N88" s="276" t="s">
        <v>311</v>
      </c>
    </row>
    <row r="89" spans="1:14" ht="12.75">
      <c r="A89" s="158"/>
      <c r="B89" s="62" t="s">
        <v>31</v>
      </c>
      <c r="C89" s="254">
        <v>4</v>
      </c>
      <c r="D89" s="245" t="s">
        <v>32</v>
      </c>
      <c r="E89" s="246" t="s">
        <v>63</v>
      </c>
      <c r="F89" s="62"/>
      <c r="G89" s="182"/>
      <c r="H89" s="195"/>
      <c r="I89" s="260" t="s">
        <v>65</v>
      </c>
      <c r="J89" s="181" t="s">
        <v>63</v>
      </c>
      <c r="K89" s="263">
        <v>0.564594342603477</v>
      </c>
      <c r="L89" s="183">
        <v>0.564594342603477</v>
      </c>
      <c r="M89" s="77"/>
      <c r="N89" s="276" t="s">
        <v>311</v>
      </c>
    </row>
    <row r="90" spans="1:14" ht="12" customHeight="1">
      <c r="A90" s="158"/>
      <c r="B90" s="62" t="s">
        <v>31</v>
      </c>
      <c r="C90" s="254">
        <v>4</v>
      </c>
      <c r="D90" s="243" t="s">
        <v>134</v>
      </c>
      <c r="E90" s="244" t="s">
        <v>67</v>
      </c>
      <c r="F90" s="62"/>
      <c r="G90" s="182" t="s">
        <v>280</v>
      </c>
      <c r="H90" s="195" t="s">
        <v>63</v>
      </c>
      <c r="I90" s="260" t="s">
        <v>65</v>
      </c>
      <c r="J90" s="181" t="s">
        <v>63</v>
      </c>
      <c r="K90" s="263">
        <v>0.564594342603477</v>
      </c>
      <c r="L90" s="183">
        <v>0.564594342603477</v>
      </c>
      <c r="M90" s="77"/>
      <c r="N90" s="276" t="s">
        <v>311</v>
      </c>
    </row>
    <row r="91" spans="1:14" ht="12" customHeight="1">
      <c r="A91" s="158"/>
      <c r="B91" s="62" t="s">
        <v>31</v>
      </c>
      <c r="C91" s="254">
        <v>6</v>
      </c>
      <c r="D91" s="241" t="s">
        <v>133</v>
      </c>
      <c r="E91" s="242" t="s">
        <v>63</v>
      </c>
      <c r="F91" s="62"/>
      <c r="G91" s="182" t="s">
        <v>281</v>
      </c>
      <c r="H91" s="195" t="s">
        <v>67</v>
      </c>
      <c r="I91" s="260" t="s">
        <v>69</v>
      </c>
      <c r="J91" s="181" t="s">
        <v>69</v>
      </c>
      <c r="K91" s="263">
        <v>0.5299877701021278</v>
      </c>
      <c r="L91" s="183">
        <v>0.47001222989787217</v>
      </c>
      <c r="M91" s="77"/>
      <c r="N91" s="276" t="s">
        <v>312</v>
      </c>
    </row>
    <row r="92" spans="1:14" ht="12" customHeight="1">
      <c r="A92" s="158" t="s">
        <v>205</v>
      </c>
      <c r="B92" s="62" t="s">
        <v>135</v>
      </c>
      <c r="C92" s="254">
        <v>5</v>
      </c>
      <c r="D92" s="243" t="s">
        <v>136</v>
      </c>
      <c r="E92" s="244" t="s">
        <v>67</v>
      </c>
      <c r="F92" s="62">
        <v>1</v>
      </c>
      <c r="G92" s="182" t="s">
        <v>320</v>
      </c>
      <c r="H92" s="195"/>
      <c r="I92" s="260" t="s">
        <v>65</v>
      </c>
      <c r="J92" s="181" t="s">
        <v>63</v>
      </c>
      <c r="K92" s="263">
        <v>0.5611768447989842</v>
      </c>
      <c r="L92" s="183">
        <v>0.5611768447989842</v>
      </c>
      <c r="M92" s="77"/>
      <c r="N92" s="276" t="s">
        <v>329</v>
      </c>
    </row>
    <row r="93" spans="1:14" ht="12.75">
      <c r="A93" s="158"/>
      <c r="B93" s="62" t="s">
        <v>135</v>
      </c>
      <c r="C93" s="254">
        <v>8</v>
      </c>
      <c r="D93" s="247" t="s">
        <v>137</v>
      </c>
      <c r="E93" s="248" t="s">
        <v>67</v>
      </c>
      <c r="F93" s="62"/>
      <c r="G93" s="182"/>
      <c r="H93" s="195"/>
      <c r="I93" s="260" t="s">
        <v>64</v>
      </c>
      <c r="J93" s="181" t="s">
        <v>67</v>
      </c>
      <c r="K93" s="263">
        <v>0.6457473173684711</v>
      </c>
      <c r="L93" s="183">
        <v>0.35425268263152887</v>
      </c>
      <c r="M93" s="77"/>
      <c r="N93" s="276" t="s">
        <v>311</v>
      </c>
    </row>
    <row r="94" spans="1:14" ht="12" customHeight="1">
      <c r="A94" s="158"/>
      <c r="B94" s="62" t="s">
        <v>135</v>
      </c>
      <c r="C94" s="254">
        <v>9</v>
      </c>
      <c r="D94" s="241" t="s">
        <v>138</v>
      </c>
      <c r="E94" s="242" t="s">
        <v>63</v>
      </c>
      <c r="F94" s="62"/>
      <c r="G94" s="182" t="s">
        <v>282</v>
      </c>
      <c r="H94" s="195" t="s">
        <v>67</v>
      </c>
      <c r="I94" s="260" t="s">
        <v>65</v>
      </c>
      <c r="J94" s="181" t="s">
        <v>67</v>
      </c>
      <c r="K94" s="263">
        <v>0.5807049695583173</v>
      </c>
      <c r="L94" s="183">
        <v>0.4192950304416827</v>
      </c>
      <c r="M94" s="77"/>
      <c r="N94" s="276" t="s">
        <v>311</v>
      </c>
    </row>
    <row r="95" spans="1:14" ht="12" customHeight="1">
      <c r="A95" s="158"/>
      <c r="B95" s="62" t="s">
        <v>59</v>
      </c>
      <c r="C95" s="254">
        <v>1</v>
      </c>
      <c r="D95" s="241" t="s">
        <v>60</v>
      </c>
      <c r="E95" s="242" t="s">
        <v>63</v>
      </c>
      <c r="F95" s="62"/>
      <c r="G95" s="182" t="s">
        <v>283</v>
      </c>
      <c r="H95" s="195" t="s">
        <v>67</v>
      </c>
      <c r="I95" s="260" t="s">
        <v>65</v>
      </c>
      <c r="J95" s="181" t="s">
        <v>67</v>
      </c>
      <c r="K95" s="263">
        <v>0.5927178459170936</v>
      </c>
      <c r="L95" s="183">
        <v>0.40728215408290636</v>
      </c>
      <c r="M95" s="77"/>
      <c r="N95" s="276" t="s">
        <v>311</v>
      </c>
    </row>
    <row r="96" spans="1:14" ht="12" customHeight="1">
      <c r="A96" s="158"/>
      <c r="B96" s="62" t="s">
        <v>148</v>
      </c>
      <c r="C96" s="254">
        <v>2</v>
      </c>
      <c r="D96" s="241" t="s">
        <v>149</v>
      </c>
      <c r="E96" s="242" t="s">
        <v>63</v>
      </c>
      <c r="F96" s="62"/>
      <c r="G96" s="182" t="s">
        <v>284</v>
      </c>
      <c r="H96" s="195" t="s">
        <v>67</v>
      </c>
      <c r="I96" s="260" t="s">
        <v>64</v>
      </c>
      <c r="J96" s="181" t="s">
        <v>67</v>
      </c>
      <c r="K96" s="263">
        <v>0.6087830473145259</v>
      </c>
      <c r="L96" s="183">
        <v>0.3912169526854741</v>
      </c>
      <c r="M96" s="77"/>
      <c r="N96" s="276" t="s">
        <v>311</v>
      </c>
    </row>
    <row r="97" spans="1:14" ht="12" customHeight="1">
      <c r="A97" s="158"/>
      <c r="B97" s="62" t="s">
        <v>148</v>
      </c>
      <c r="C97" s="254">
        <v>3</v>
      </c>
      <c r="D97" s="241" t="s">
        <v>150</v>
      </c>
      <c r="E97" s="242" t="s">
        <v>63</v>
      </c>
      <c r="F97" s="62"/>
      <c r="G97" s="182" t="s">
        <v>285</v>
      </c>
      <c r="H97" s="195" t="s">
        <v>67</v>
      </c>
      <c r="I97" s="260" t="s">
        <v>64</v>
      </c>
      <c r="J97" s="181" t="s">
        <v>67</v>
      </c>
      <c r="K97" s="263">
        <v>0.7562626135240627</v>
      </c>
      <c r="L97" s="183">
        <v>0.24373738647593735</v>
      </c>
      <c r="M97" s="77"/>
      <c r="N97" s="276" t="s">
        <v>311</v>
      </c>
    </row>
    <row r="98" spans="1:14" ht="12.75">
      <c r="A98" s="158"/>
      <c r="B98" s="62" t="s">
        <v>21</v>
      </c>
      <c r="C98" s="254">
        <v>1</v>
      </c>
      <c r="D98" s="245" t="s">
        <v>22</v>
      </c>
      <c r="E98" s="246" t="s">
        <v>63</v>
      </c>
      <c r="F98" s="62"/>
      <c r="G98" s="182"/>
      <c r="H98" s="195"/>
      <c r="I98" s="260" t="s">
        <v>69</v>
      </c>
      <c r="J98" s="181" t="s">
        <v>69</v>
      </c>
      <c r="K98" s="263">
        <v>0.5218015355421293</v>
      </c>
      <c r="L98" s="183">
        <v>0.5218015355421293</v>
      </c>
      <c r="M98" s="77"/>
      <c r="N98" s="276" t="s">
        <v>313</v>
      </c>
    </row>
    <row r="99" spans="1:14" ht="12.75">
      <c r="A99" s="158"/>
      <c r="B99" s="62" t="s">
        <v>61</v>
      </c>
      <c r="C99" s="254">
        <v>4</v>
      </c>
      <c r="D99" s="241" t="s">
        <v>151</v>
      </c>
      <c r="E99" s="242" t="s">
        <v>63</v>
      </c>
      <c r="F99" s="62"/>
      <c r="G99" s="182" t="s">
        <v>286</v>
      </c>
      <c r="H99" s="195" t="s">
        <v>67</v>
      </c>
      <c r="I99" s="260" t="s">
        <v>68</v>
      </c>
      <c r="J99" s="181" t="s">
        <v>67</v>
      </c>
      <c r="K99" s="263">
        <v>0.5412988052054544</v>
      </c>
      <c r="L99" s="183">
        <v>0.45870119479454563</v>
      </c>
      <c r="M99" s="77"/>
      <c r="N99" s="276" t="s">
        <v>311</v>
      </c>
    </row>
    <row r="100" spans="1:14" ht="12.75">
      <c r="A100" s="158"/>
      <c r="B100" s="62" t="s">
        <v>61</v>
      </c>
      <c r="C100" s="254">
        <v>5</v>
      </c>
      <c r="D100" s="241" t="s">
        <v>62</v>
      </c>
      <c r="E100" s="242" t="s">
        <v>63</v>
      </c>
      <c r="F100" s="62"/>
      <c r="G100" s="182" t="s">
        <v>287</v>
      </c>
      <c r="H100" s="195" t="s">
        <v>67</v>
      </c>
      <c r="I100" s="260" t="s">
        <v>68</v>
      </c>
      <c r="J100" s="181" t="s">
        <v>67</v>
      </c>
      <c r="K100" s="263">
        <v>0.5472053381434743</v>
      </c>
      <c r="L100" s="183">
        <v>0.4527946618565257</v>
      </c>
      <c r="M100" s="77"/>
      <c r="N100" s="276" t="s">
        <v>311</v>
      </c>
    </row>
    <row r="101" spans="1:14" ht="12.75">
      <c r="A101" s="158"/>
      <c r="B101" s="62" t="s">
        <v>152</v>
      </c>
      <c r="C101" s="254">
        <v>1</v>
      </c>
      <c r="D101" s="247" t="s">
        <v>153</v>
      </c>
      <c r="E101" s="248" t="s">
        <v>67</v>
      </c>
      <c r="F101" s="62"/>
      <c r="G101" s="182"/>
      <c r="H101" s="195"/>
      <c r="I101" s="260" t="s">
        <v>69</v>
      </c>
      <c r="J101" s="181" t="s">
        <v>69</v>
      </c>
      <c r="K101" s="263">
        <v>0.4929249750899336</v>
      </c>
      <c r="L101" s="183">
        <v>0.5070750249100664</v>
      </c>
      <c r="M101" s="77"/>
      <c r="N101" s="276" t="s">
        <v>313</v>
      </c>
    </row>
    <row r="102" spans="1:14" ht="12.75">
      <c r="A102" s="158"/>
      <c r="B102" s="62" t="s">
        <v>154</v>
      </c>
      <c r="C102" s="254">
        <v>4</v>
      </c>
      <c r="D102" s="245" t="s">
        <v>155</v>
      </c>
      <c r="E102" s="246" t="s">
        <v>63</v>
      </c>
      <c r="F102" s="62"/>
      <c r="G102" s="182"/>
      <c r="H102" s="195"/>
      <c r="I102" s="260" t="s">
        <v>65</v>
      </c>
      <c r="J102" s="181" t="s">
        <v>63</v>
      </c>
      <c r="K102" s="263">
        <v>0.5518832642589304</v>
      </c>
      <c r="L102" s="183">
        <v>0.5518832642589304</v>
      </c>
      <c r="M102" s="77"/>
      <c r="N102" s="276" t="s">
        <v>311</v>
      </c>
    </row>
    <row r="103" spans="1:14" ht="12" customHeight="1">
      <c r="A103" s="158"/>
      <c r="B103" s="62" t="s">
        <v>154</v>
      </c>
      <c r="C103" s="254">
        <v>12</v>
      </c>
      <c r="D103" s="245" t="s">
        <v>156</v>
      </c>
      <c r="E103" s="246" t="s">
        <v>63</v>
      </c>
      <c r="F103" s="62"/>
      <c r="G103" s="182"/>
      <c r="H103" s="195"/>
      <c r="I103" s="260" t="s">
        <v>64</v>
      </c>
      <c r="J103" s="181" t="s">
        <v>63</v>
      </c>
      <c r="K103" s="263">
        <v>0.8268629902059954</v>
      </c>
      <c r="L103" s="183">
        <v>0.8268629902059954</v>
      </c>
      <c r="M103" s="77"/>
      <c r="N103" s="276" t="s">
        <v>311</v>
      </c>
    </row>
    <row r="104" spans="1:14" ht="12" customHeight="1">
      <c r="A104" s="158"/>
      <c r="B104" s="62" t="s">
        <v>154</v>
      </c>
      <c r="C104" s="254">
        <v>14</v>
      </c>
      <c r="D104" s="245" t="s">
        <v>157</v>
      </c>
      <c r="E104" s="246" t="s">
        <v>63</v>
      </c>
      <c r="F104" s="62"/>
      <c r="G104" s="182"/>
      <c r="H104" s="195"/>
      <c r="I104" s="260" t="s">
        <v>64</v>
      </c>
      <c r="J104" s="181" t="s">
        <v>63</v>
      </c>
      <c r="K104" s="263">
        <v>0.7335516835759384</v>
      </c>
      <c r="L104" s="183">
        <v>0.7335516835759384</v>
      </c>
      <c r="M104" s="77"/>
      <c r="N104" s="276" t="s">
        <v>311</v>
      </c>
    </row>
    <row r="105" spans="1:14" ht="12.75" customHeight="1">
      <c r="A105" s="158"/>
      <c r="B105" s="62" t="s">
        <v>154</v>
      </c>
      <c r="C105" s="254">
        <v>18</v>
      </c>
      <c r="D105" s="245" t="s">
        <v>158</v>
      </c>
      <c r="E105" s="246" t="s">
        <v>63</v>
      </c>
      <c r="F105" s="62"/>
      <c r="G105" s="182"/>
      <c r="H105" s="195"/>
      <c r="I105" s="260" t="s">
        <v>64</v>
      </c>
      <c r="J105" s="181" t="s">
        <v>63</v>
      </c>
      <c r="K105" s="263">
        <v>0.6233334436512448</v>
      </c>
      <c r="L105" s="183">
        <v>0.6233334436512448</v>
      </c>
      <c r="M105" s="77"/>
      <c r="N105" s="276" t="s">
        <v>311</v>
      </c>
    </row>
    <row r="106" spans="1:14" ht="12.75">
      <c r="A106" s="158"/>
      <c r="B106" s="62" t="s">
        <v>154</v>
      </c>
      <c r="C106" s="254">
        <v>19</v>
      </c>
      <c r="D106" s="247" t="s">
        <v>159</v>
      </c>
      <c r="E106" s="248" t="s">
        <v>67</v>
      </c>
      <c r="F106" s="62"/>
      <c r="G106" s="182"/>
      <c r="H106" s="195"/>
      <c r="I106" s="260" t="s">
        <v>65</v>
      </c>
      <c r="J106" s="181" t="s">
        <v>67</v>
      </c>
      <c r="K106" s="263">
        <v>0.5629083049357388</v>
      </c>
      <c r="L106" s="183">
        <v>0.43709169506426115</v>
      </c>
      <c r="M106" s="77"/>
      <c r="N106" s="276" t="s">
        <v>311</v>
      </c>
    </row>
    <row r="107" spans="1:14" ht="12" customHeight="1">
      <c r="A107" s="158" t="s">
        <v>205</v>
      </c>
      <c r="B107" s="62" t="s">
        <v>154</v>
      </c>
      <c r="C107" s="254">
        <v>27</v>
      </c>
      <c r="D107" s="243" t="s">
        <v>161</v>
      </c>
      <c r="E107" s="244" t="s">
        <v>67</v>
      </c>
      <c r="F107" s="62">
        <v>1</v>
      </c>
      <c r="G107" s="182" t="s">
        <v>321</v>
      </c>
      <c r="H107" s="195"/>
      <c r="I107" s="260" t="s">
        <v>69</v>
      </c>
      <c r="J107" s="181" t="s">
        <v>69</v>
      </c>
      <c r="K107" s="263">
        <v>0.4928231552010156</v>
      </c>
      <c r="L107" s="183">
        <v>0.5071768447989844</v>
      </c>
      <c r="M107" s="77"/>
      <c r="N107" s="276" t="s">
        <v>312</v>
      </c>
    </row>
    <row r="108" spans="1:14" ht="12" customHeight="1">
      <c r="A108" s="158"/>
      <c r="B108" s="62" t="s">
        <v>154</v>
      </c>
      <c r="C108" s="254">
        <v>28</v>
      </c>
      <c r="D108" s="245" t="s">
        <v>162</v>
      </c>
      <c r="E108" s="246" t="s">
        <v>63</v>
      </c>
      <c r="F108" s="62"/>
      <c r="G108" s="182"/>
      <c r="H108" s="195"/>
      <c r="I108" s="260" t="s">
        <v>64</v>
      </c>
      <c r="J108" s="181" t="s">
        <v>63</v>
      </c>
      <c r="K108" s="263">
        <v>0.6143553142073777</v>
      </c>
      <c r="L108" s="183">
        <v>0.6143553142073777</v>
      </c>
      <c r="M108" s="77"/>
      <c r="N108" s="276" t="s">
        <v>311</v>
      </c>
    </row>
    <row r="109" spans="1:14" ht="12" customHeight="1">
      <c r="A109" s="158" t="s">
        <v>205</v>
      </c>
      <c r="B109" s="62" t="s">
        <v>154</v>
      </c>
      <c r="C109" s="254">
        <v>29</v>
      </c>
      <c r="D109" s="241" t="s">
        <v>163</v>
      </c>
      <c r="E109" s="242" t="s">
        <v>63</v>
      </c>
      <c r="F109" s="62">
        <v>1</v>
      </c>
      <c r="G109" s="182" t="s">
        <v>322</v>
      </c>
      <c r="H109" s="195"/>
      <c r="I109" s="260" t="s">
        <v>69</v>
      </c>
      <c r="J109" s="181" t="s">
        <v>69</v>
      </c>
      <c r="K109" s="263">
        <v>0.5</v>
      </c>
      <c r="L109" s="183">
        <v>0.5</v>
      </c>
      <c r="M109" s="77"/>
      <c r="N109" s="276" t="s">
        <v>312</v>
      </c>
    </row>
    <row r="110" spans="1:14" ht="12" customHeight="1">
      <c r="A110" s="158" t="s">
        <v>205</v>
      </c>
      <c r="B110" s="62" t="s">
        <v>139</v>
      </c>
      <c r="C110" s="254">
        <v>5</v>
      </c>
      <c r="D110" s="243" t="s">
        <v>141</v>
      </c>
      <c r="E110" s="244" t="s">
        <v>67</v>
      </c>
      <c r="F110" s="62">
        <v>1</v>
      </c>
      <c r="G110" s="182" t="s">
        <v>323</v>
      </c>
      <c r="H110" s="195"/>
      <c r="I110" s="260" t="s">
        <v>64</v>
      </c>
      <c r="J110" s="181" t="s">
        <v>67</v>
      </c>
      <c r="K110" s="263">
        <v>0.6078231552010158</v>
      </c>
      <c r="L110" s="183">
        <v>0.3921768447989842</v>
      </c>
      <c r="M110" s="77"/>
      <c r="N110" s="276" t="s">
        <v>312</v>
      </c>
    </row>
    <row r="111" spans="1:14" ht="12.75">
      <c r="A111" s="158"/>
      <c r="B111" s="62" t="s">
        <v>139</v>
      </c>
      <c r="C111" s="254">
        <v>9</v>
      </c>
      <c r="D111" s="247" t="s">
        <v>142</v>
      </c>
      <c r="E111" s="248" t="s">
        <v>67</v>
      </c>
      <c r="F111" s="62"/>
      <c r="G111" s="182"/>
      <c r="H111" s="195"/>
      <c r="I111" s="260" t="s">
        <v>64</v>
      </c>
      <c r="J111" s="181" t="s">
        <v>67</v>
      </c>
      <c r="K111" s="263">
        <v>0.6705517085774257</v>
      </c>
      <c r="L111" s="183">
        <v>0.32944829142257426</v>
      </c>
      <c r="M111" s="77"/>
      <c r="N111" s="276" t="s">
        <v>311</v>
      </c>
    </row>
    <row r="112" spans="1:14" ht="12.75">
      <c r="A112" s="158" t="s">
        <v>205</v>
      </c>
      <c r="B112" s="62" t="s">
        <v>139</v>
      </c>
      <c r="C112" s="254">
        <v>10</v>
      </c>
      <c r="D112" s="241" t="s">
        <v>143</v>
      </c>
      <c r="E112" s="242" t="s">
        <v>63</v>
      </c>
      <c r="F112" s="62">
        <v>1</v>
      </c>
      <c r="G112" s="182" t="s">
        <v>324</v>
      </c>
      <c r="H112" s="195"/>
      <c r="I112" s="260" t="s">
        <v>65</v>
      </c>
      <c r="J112" s="181" t="s">
        <v>67</v>
      </c>
      <c r="K112" s="263">
        <v>0.5898231552010158</v>
      </c>
      <c r="L112" s="183">
        <v>0.4101768447989842</v>
      </c>
      <c r="M112" s="77"/>
      <c r="N112" s="276" t="s">
        <v>311</v>
      </c>
    </row>
    <row r="113" spans="1:14" ht="12" customHeight="1">
      <c r="A113" s="158"/>
      <c r="B113" s="62" t="s">
        <v>139</v>
      </c>
      <c r="C113" s="254">
        <v>11</v>
      </c>
      <c r="D113" s="241" t="s">
        <v>144</v>
      </c>
      <c r="E113" s="242" t="s">
        <v>63</v>
      </c>
      <c r="F113" s="62"/>
      <c r="G113" s="182" t="s">
        <v>288</v>
      </c>
      <c r="H113" s="195" t="s">
        <v>67</v>
      </c>
      <c r="I113" s="260" t="s">
        <v>68</v>
      </c>
      <c r="J113" s="181" t="s">
        <v>67</v>
      </c>
      <c r="K113" s="263">
        <v>0.5416368793101507</v>
      </c>
      <c r="L113" s="183">
        <v>0.4583631206898493</v>
      </c>
      <c r="M113" s="77"/>
      <c r="N113" s="276" t="s">
        <v>311</v>
      </c>
    </row>
    <row r="114" spans="1:14" ht="12" customHeight="1">
      <c r="A114" s="158"/>
      <c r="B114" s="62" t="s">
        <v>139</v>
      </c>
      <c r="C114" s="254">
        <v>12</v>
      </c>
      <c r="D114" s="243" t="s">
        <v>145</v>
      </c>
      <c r="E114" s="244" t="s">
        <v>67</v>
      </c>
      <c r="F114" s="62"/>
      <c r="G114" s="182" t="s">
        <v>289</v>
      </c>
      <c r="H114" s="195" t="s">
        <v>63</v>
      </c>
      <c r="I114" s="260" t="s">
        <v>64</v>
      </c>
      <c r="J114" s="181" t="s">
        <v>63</v>
      </c>
      <c r="K114" s="263">
        <v>0.6285915752648092</v>
      </c>
      <c r="L114" s="183">
        <v>0.6285915752648092</v>
      </c>
      <c r="M114" s="77"/>
      <c r="N114" s="276" t="s">
        <v>311</v>
      </c>
    </row>
    <row r="115" spans="1:14" ht="12.75">
      <c r="A115" s="158"/>
      <c r="B115" s="62" t="s">
        <v>139</v>
      </c>
      <c r="C115" s="254">
        <v>13</v>
      </c>
      <c r="D115" s="243" t="s">
        <v>146</v>
      </c>
      <c r="E115" s="244" t="s">
        <v>67</v>
      </c>
      <c r="F115" s="62"/>
      <c r="G115" s="182" t="s">
        <v>290</v>
      </c>
      <c r="H115" s="195" t="s">
        <v>63</v>
      </c>
      <c r="I115" s="260" t="s">
        <v>69</v>
      </c>
      <c r="J115" s="181" t="s">
        <v>69</v>
      </c>
      <c r="K115" s="263">
        <v>0.5264174678454063</v>
      </c>
      <c r="L115" s="183">
        <v>0.5264174678454063</v>
      </c>
      <c r="M115" s="77"/>
      <c r="N115" s="276" t="s">
        <v>312</v>
      </c>
    </row>
    <row r="116" spans="1:14" ht="12.75">
      <c r="A116" s="158"/>
      <c r="B116" s="62" t="s">
        <v>52</v>
      </c>
      <c r="C116" s="254">
        <v>3</v>
      </c>
      <c r="D116" s="241" t="s">
        <v>140</v>
      </c>
      <c r="E116" s="242" t="s">
        <v>63</v>
      </c>
      <c r="F116" s="62"/>
      <c r="G116" s="182" t="s">
        <v>291</v>
      </c>
      <c r="H116" s="195" t="s">
        <v>67</v>
      </c>
      <c r="I116" s="260" t="s">
        <v>65</v>
      </c>
      <c r="J116" s="181" t="s">
        <v>67</v>
      </c>
      <c r="K116" s="263">
        <v>0.5531122411989118</v>
      </c>
      <c r="L116" s="183">
        <v>0.4468877588010882</v>
      </c>
      <c r="M116" s="77"/>
      <c r="N116" s="276" t="s">
        <v>311</v>
      </c>
    </row>
    <row r="117" spans="1:14" ht="12.75">
      <c r="A117" s="158"/>
      <c r="B117" s="62" t="s">
        <v>52</v>
      </c>
      <c r="C117" s="254">
        <v>5</v>
      </c>
      <c r="D117" s="241" t="s">
        <v>164</v>
      </c>
      <c r="E117" s="242" t="s">
        <v>63</v>
      </c>
      <c r="F117" s="62"/>
      <c r="G117" s="182" t="s">
        <v>292</v>
      </c>
      <c r="H117" s="195" t="s">
        <v>67</v>
      </c>
      <c r="I117" s="260" t="s">
        <v>64</v>
      </c>
      <c r="J117" s="181" t="s">
        <v>67</v>
      </c>
      <c r="K117" s="263">
        <v>0.6357214318039781</v>
      </c>
      <c r="L117" s="183">
        <v>0.3642785681960219</v>
      </c>
      <c r="M117" s="77"/>
      <c r="N117" s="276" t="s">
        <v>311</v>
      </c>
    </row>
    <row r="118" spans="1:14" ht="12.75">
      <c r="A118" s="158"/>
      <c r="B118" s="62" t="s">
        <v>52</v>
      </c>
      <c r="C118" s="254">
        <v>7</v>
      </c>
      <c r="D118" s="241" t="s">
        <v>165</v>
      </c>
      <c r="E118" s="242" t="s">
        <v>63</v>
      </c>
      <c r="F118" s="62"/>
      <c r="G118" s="182" t="s">
        <v>293</v>
      </c>
      <c r="H118" s="195" t="s">
        <v>67</v>
      </c>
      <c r="I118" s="260" t="s">
        <v>64</v>
      </c>
      <c r="J118" s="181" t="s">
        <v>67</v>
      </c>
      <c r="K118" s="263">
        <v>0.6037522570825511</v>
      </c>
      <c r="L118" s="183">
        <v>0.3962477429174489</v>
      </c>
      <c r="M118" s="77"/>
      <c r="N118" s="276" t="s">
        <v>311</v>
      </c>
    </row>
    <row r="119" spans="1:14" ht="12" customHeight="1">
      <c r="A119" s="158"/>
      <c r="B119" s="62" t="s">
        <v>52</v>
      </c>
      <c r="C119" s="254">
        <v>9</v>
      </c>
      <c r="D119" s="245" t="s">
        <v>166</v>
      </c>
      <c r="E119" s="246" t="s">
        <v>63</v>
      </c>
      <c r="F119" s="62"/>
      <c r="G119" s="182"/>
      <c r="H119" s="195"/>
      <c r="I119" s="260" t="s">
        <v>64</v>
      </c>
      <c r="J119" s="181" t="s">
        <v>63</v>
      </c>
      <c r="K119" s="263">
        <v>0.6377638101233227</v>
      </c>
      <c r="L119" s="183">
        <v>0.6377638101233227</v>
      </c>
      <c r="M119" s="77"/>
      <c r="N119" s="276" t="s">
        <v>311</v>
      </c>
    </row>
    <row r="120" spans="1:14" ht="12" customHeight="1">
      <c r="A120" s="158"/>
      <c r="B120" s="62" t="s">
        <v>52</v>
      </c>
      <c r="C120" s="254">
        <v>11</v>
      </c>
      <c r="D120" s="245" t="s">
        <v>167</v>
      </c>
      <c r="E120" s="246" t="s">
        <v>63</v>
      </c>
      <c r="F120" s="62"/>
      <c r="G120" s="182"/>
      <c r="H120" s="195"/>
      <c r="I120" s="260" t="s">
        <v>64</v>
      </c>
      <c r="J120" s="181" t="s">
        <v>63</v>
      </c>
      <c r="K120" s="263">
        <v>0.7525648171720285</v>
      </c>
      <c r="L120" s="183">
        <v>0.7525648171720285</v>
      </c>
      <c r="M120" s="77"/>
      <c r="N120" s="276" t="s">
        <v>311</v>
      </c>
    </row>
    <row r="121" spans="1:14" ht="12" customHeight="1">
      <c r="A121" s="158"/>
      <c r="B121" s="62" t="s">
        <v>52</v>
      </c>
      <c r="C121" s="254">
        <v>14</v>
      </c>
      <c r="D121" s="241" t="s">
        <v>53</v>
      </c>
      <c r="E121" s="242" t="s">
        <v>63</v>
      </c>
      <c r="F121" s="62"/>
      <c r="G121" s="182" t="s">
        <v>294</v>
      </c>
      <c r="H121" s="195" t="s">
        <v>67</v>
      </c>
      <c r="I121" s="260" t="s">
        <v>64</v>
      </c>
      <c r="J121" s="181" t="s">
        <v>67</v>
      </c>
      <c r="K121" s="263">
        <v>0.6145986765634183</v>
      </c>
      <c r="L121" s="183">
        <v>0.38540132343658173</v>
      </c>
      <c r="M121" s="77"/>
      <c r="N121" s="276" t="s">
        <v>311</v>
      </c>
    </row>
    <row r="122" spans="1:14" ht="12.75">
      <c r="A122" s="158"/>
      <c r="B122" s="62" t="s">
        <v>52</v>
      </c>
      <c r="C122" s="254">
        <v>15</v>
      </c>
      <c r="D122" s="247" t="s">
        <v>168</v>
      </c>
      <c r="E122" s="248" t="s">
        <v>67</v>
      </c>
      <c r="F122" s="62"/>
      <c r="G122" s="182"/>
      <c r="H122" s="195"/>
      <c r="I122" s="260" t="s">
        <v>65</v>
      </c>
      <c r="J122" s="181" t="s">
        <v>67</v>
      </c>
      <c r="K122" s="263">
        <v>0.5963893794711796</v>
      </c>
      <c r="L122" s="183">
        <v>0.40361062052882035</v>
      </c>
      <c r="M122" s="77"/>
      <c r="N122" s="276" t="s">
        <v>311</v>
      </c>
    </row>
    <row r="123" spans="1:14" ht="12.75">
      <c r="A123" s="158"/>
      <c r="B123" s="62" t="s">
        <v>27</v>
      </c>
      <c r="C123" s="254">
        <v>1</v>
      </c>
      <c r="D123" s="243" t="s">
        <v>169</v>
      </c>
      <c r="E123" s="244" t="s">
        <v>67</v>
      </c>
      <c r="F123" s="62"/>
      <c r="G123" s="182" t="s">
        <v>295</v>
      </c>
      <c r="H123" s="195" t="s">
        <v>63</v>
      </c>
      <c r="I123" s="260" t="s">
        <v>68</v>
      </c>
      <c r="J123" s="181" t="s">
        <v>63</v>
      </c>
      <c r="K123" s="263">
        <v>0.5475915537996678</v>
      </c>
      <c r="L123" s="183">
        <v>0.5475915537996678</v>
      </c>
      <c r="M123" s="77"/>
      <c r="N123" s="276" t="s">
        <v>311</v>
      </c>
    </row>
    <row r="124" spans="1:14" ht="12.75">
      <c r="A124" s="158"/>
      <c r="B124" s="62" t="s">
        <v>27</v>
      </c>
      <c r="C124" s="254">
        <v>3</v>
      </c>
      <c r="D124" s="243" t="s">
        <v>170</v>
      </c>
      <c r="E124" s="244" t="s">
        <v>67</v>
      </c>
      <c r="F124" s="62"/>
      <c r="G124" s="182" t="s">
        <v>296</v>
      </c>
      <c r="H124" s="195" t="s">
        <v>63</v>
      </c>
      <c r="I124" s="260" t="s">
        <v>64</v>
      </c>
      <c r="J124" s="181" t="s">
        <v>63</v>
      </c>
      <c r="K124" s="263">
        <v>0.6509605384396306</v>
      </c>
      <c r="L124" s="183">
        <v>0.6509605384396306</v>
      </c>
      <c r="M124" s="77"/>
      <c r="N124" s="276" t="s">
        <v>311</v>
      </c>
    </row>
    <row r="125" spans="1:14" ht="12.75">
      <c r="A125" s="158"/>
      <c r="B125" s="62" t="s">
        <v>27</v>
      </c>
      <c r="C125" s="254">
        <v>5</v>
      </c>
      <c r="D125" s="245" t="s">
        <v>28</v>
      </c>
      <c r="E125" s="246" t="s">
        <v>63</v>
      </c>
      <c r="F125" s="62"/>
      <c r="G125" s="182"/>
      <c r="H125" s="195"/>
      <c r="I125" s="260" t="s">
        <v>69</v>
      </c>
      <c r="J125" s="181" t="s">
        <v>69</v>
      </c>
      <c r="K125" s="263">
        <v>0.5112091037695266</v>
      </c>
      <c r="L125" s="183">
        <v>0.5112091037695266</v>
      </c>
      <c r="M125" s="77"/>
      <c r="N125" s="276" t="s">
        <v>313</v>
      </c>
    </row>
    <row r="126" spans="1:14" ht="12.75">
      <c r="A126" s="158"/>
      <c r="B126" s="62" t="s">
        <v>46</v>
      </c>
      <c r="C126" s="254">
        <v>1</v>
      </c>
      <c r="D126" s="243" t="s">
        <v>171</v>
      </c>
      <c r="E126" s="244" t="s">
        <v>67</v>
      </c>
      <c r="F126" s="62"/>
      <c r="G126" s="182" t="s">
        <v>297</v>
      </c>
      <c r="H126" s="195" t="s">
        <v>63</v>
      </c>
      <c r="I126" s="260" t="s">
        <v>64</v>
      </c>
      <c r="J126" s="181" t="s">
        <v>63</v>
      </c>
      <c r="K126" s="263">
        <v>0.8589820511336765</v>
      </c>
      <c r="L126" s="183">
        <v>0.8589820511336765</v>
      </c>
      <c r="M126" s="77"/>
      <c r="N126" s="276" t="s">
        <v>311</v>
      </c>
    </row>
    <row r="127" spans="1:14" ht="12.75">
      <c r="A127" s="158"/>
      <c r="B127" s="62" t="s">
        <v>46</v>
      </c>
      <c r="C127" s="254">
        <v>4</v>
      </c>
      <c r="D127" s="247" t="s">
        <v>172</v>
      </c>
      <c r="E127" s="248" t="s">
        <v>67</v>
      </c>
      <c r="F127" s="62"/>
      <c r="G127" s="182"/>
      <c r="H127" s="195"/>
      <c r="I127" s="260" t="s">
        <v>65</v>
      </c>
      <c r="J127" s="181" t="s">
        <v>67</v>
      </c>
      <c r="K127" s="263">
        <v>0.5586768834373645</v>
      </c>
      <c r="L127" s="183">
        <v>0.44132311656263545</v>
      </c>
      <c r="M127" s="77"/>
      <c r="N127" s="276" t="s">
        <v>311</v>
      </c>
    </row>
    <row r="128" spans="1:14" ht="12.75">
      <c r="A128" s="158"/>
      <c r="B128" s="62" t="s">
        <v>46</v>
      </c>
      <c r="C128" s="254">
        <v>6</v>
      </c>
      <c r="D128" s="241" t="s">
        <v>56</v>
      </c>
      <c r="E128" s="242" t="s">
        <v>63</v>
      </c>
      <c r="F128" s="62"/>
      <c r="G128" s="182" t="s">
        <v>298</v>
      </c>
      <c r="H128" s="195" t="s">
        <v>67</v>
      </c>
      <c r="I128" s="260" t="s">
        <v>69</v>
      </c>
      <c r="J128" s="181" t="s">
        <v>69</v>
      </c>
      <c r="K128" s="263">
        <v>0.4997055298966442</v>
      </c>
      <c r="L128" s="183">
        <v>0.5002944701033558</v>
      </c>
      <c r="M128" s="77"/>
      <c r="N128" s="276" t="s">
        <v>312</v>
      </c>
    </row>
    <row r="129" spans="1:14" ht="12.75">
      <c r="A129" s="158"/>
      <c r="B129" s="62" t="s">
        <v>46</v>
      </c>
      <c r="C129" s="254">
        <v>8</v>
      </c>
      <c r="D129" s="241" t="s">
        <v>173</v>
      </c>
      <c r="E129" s="242" t="s">
        <v>63</v>
      </c>
      <c r="F129" s="62"/>
      <c r="G129" s="182" t="s">
        <v>299</v>
      </c>
      <c r="H129" s="195" t="s">
        <v>67</v>
      </c>
      <c r="I129" s="260" t="s">
        <v>69</v>
      </c>
      <c r="J129" s="181" t="s">
        <v>69</v>
      </c>
      <c r="K129" s="263">
        <v>0.5160633780514632</v>
      </c>
      <c r="L129" s="183">
        <v>0.4839366219485368</v>
      </c>
      <c r="M129" s="77"/>
      <c r="N129" s="276" t="s">
        <v>312</v>
      </c>
    </row>
    <row r="130" spans="1:14" ht="12.75">
      <c r="A130" s="158" t="s">
        <v>205</v>
      </c>
      <c r="B130" s="62" t="s">
        <v>46</v>
      </c>
      <c r="C130" s="254">
        <v>13</v>
      </c>
      <c r="D130" s="243" t="s">
        <v>174</v>
      </c>
      <c r="E130" s="244" t="s">
        <v>67</v>
      </c>
      <c r="F130" s="62">
        <v>1</v>
      </c>
      <c r="G130" s="182" t="s">
        <v>325</v>
      </c>
      <c r="H130" s="195"/>
      <c r="I130" s="260" t="s">
        <v>69</v>
      </c>
      <c r="J130" s="181" t="s">
        <v>69</v>
      </c>
      <c r="K130" s="263">
        <v>0.5191768447989844</v>
      </c>
      <c r="L130" s="183">
        <v>0.5191768447989844</v>
      </c>
      <c r="M130" s="77"/>
      <c r="N130" s="276" t="s">
        <v>312</v>
      </c>
    </row>
    <row r="131" spans="1:14" ht="12.75">
      <c r="A131" s="158" t="s">
        <v>205</v>
      </c>
      <c r="B131" s="62" t="s">
        <v>46</v>
      </c>
      <c r="C131" s="254">
        <v>13</v>
      </c>
      <c r="D131" s="241" t="s">
        <v>47</v>
      </c>
      <c r="E131" s="242" t="s">
        <v>63</v>
      </c>
      <c r="F131" s="62">
        <v>1</v>
      </c>
      <c r="G131" s="182" t="s">
        <v>325</v>
      </c>
      <c r="H131" s="195"/>
      <c r="I131" s="260" t="s">
        <v>69</v>
      </c>
      <c r="J131" s="181" t="s">
        <v>69</v>
      </c>
      <c r="K131" s="263">
        <v>0.5191768447989844</v>
      </c>
      <c r="L131" s="183">
        <v>0.5191768447989844</v>
      </c>
      <c r="M131" s="77"/>
      <c r="N131" s="276" t="s">
        <v>312</v>
      </c>
    </row>
    <row r="132" spans="1:14" ht="12.75">
      <c r="A132" s="158"/>
      <c r="B132" s="62" t="s">
        <v>46</v>
      </c>
      <c r="C132" s="254">
        <v>16</v>
      </c>
      <c r="D132" s="241" t="s">
        <v>55</v>
      </c>
      <c r="E132" s="242" t="s">
        <v>63</v>
      </c>
      <c r="F132" s="62"/>
      <c r="G132" s="182" t="s">
        <v>300</v>
      </c>
      <c r="H132" s="195" t="s">
        <v>67</v>
      </c>
      <c r="I132" s="260" t="s">
        <v>64</v>
      </c>
      <c r="J132" s="181" t="s">
        <v>67</v>
      </c>
      <c r="K132" s="263">
        <v>0.6580867861868145</v>
      </c>
      <c r="L132" s="183">
        <v>0.3419132138131855</v>
      </c>
      <c r="M132" s="77"/>
      <c r="N132" s="276" t="s">
        <v>311</v>
      </c>
    </row>
    <row r="133" spans="1:14" ht="12.75">
      <c r="A133" s="158" t="s">
        <v>45</v>
      </c>
      <c r="B133" s="62" t="s">
        <v>44</v>
      </c>
      <c r="C133" s="254">
        <v>1</v>
      </c>
      <c r="D133" s="245" t="s">
        <v>230</v>
      </c>
      <c r="E133" s="246" t="s">
        <v>63</v>
      </c>
      <c r="F133" s="62" t="s">
        <v>70</v>
      </c>
      <c r="G133" s="182"/>
      <c r="H133" s="195"/>
      <c r="I133" s="260" t="s">
        <v>71</v>
      </c>
      <c r="J133" s="181" t="s">
        <v>71</v>
      </c>
      <c r="K133" s="263">
        <v>0.4296394860153194</v>
      </c>
      <c r="L133" s="183">
        <v>0.4296394860153194</v>
      </c>
      <c r="M133" s="77"/>
      <c r="N133" s="276" t="s">
        <v>329</v>
      </c>
    </row>
    <row r="134" spans="1:14" ht="12.75">
      <c r="A134" s="158"/>
      <c r="B134" s="62" t="s">
        <v>175</v>
      </c>
      <c r="C134" s="254">
        <v>4</v>
      </c>
      <c r="D134" s="243" t="s">
        <v>176</v>
      </c>
      <c r="E134" s="244" t="s">
        <v>67</v>
      </c>
      <c r="F134" s="62"/>
      <c r="G134" s="182" t="s">
        <v>301</v>
      </c>
      <c r="H134" s="195" t="s">
        <v>63</v>
      </c>
      <c r="I134" s="260" t="s">
        <v>69</v>
      </c>
      <c r="J134" s="181" t="s">
        <v>69</v>
      </c>
      <c r="K134" s="263">
        <v>0.5164181414798774</v>
      </c>
      <c r="L134" s="183">
        <v>0.5164181414798774</v>
      </c>
      <c r="M134" s="77"/>
      <c r="N134" s="276" t="s">
        <v>312</v>
      </c>
    </row>
    <row r="135" spans="1:14" ht="12.75">
      <c r="A135" s="158" t="s">
        <v>104</v>
      </c>
      <c r="B135" s="62" t="s">
        <v>175</v>
      </c>
      <c r="C135" s="254">
        <v>7</v>
      </c>
      <c r="D135" s="247" t="s">
        <v>177</v>
      </c>
      <c r="E135" s="248" t="s">
        <v>67</v>
      </c>
      <c r="F135" s="62"/>
      <c r="G135" s="182"/>
      <c r="H135" s="195"/>
      <c r="I135" s="260" t="s">
        <v>64</v>
      </c>
      <c r="J135" s="181" t="s">
        <v>67</v>
      </c>
      <c r="K135" s="263">
        <v>0.6440350748995182</v>
      </c>
      <c r="L135" s="183">
        <v>0.35596492510048183</v>
      </c>
      <c r="M135" s="77"/>
      <c r="N135" s="276" t="s">
        <v>311</v>
      </c>
    </row>
    <row r="136" spans="1:14" ht="12.75">
      <c r="A136" s="158" t="s">
        <v>205</v>
      </c>
      <c r="B136" s="62" t="s">
        <v>178</v>
      </c>
      <c r="C136" s="254">
        <v>9</v>
      </c>
      <c r="D136" s="243" t="s">
        <v>179</v>
      </c>
      <c r="E136" s="244" t="s">
        <v>67</v>
      </c>
      <c r="F136" s="62">
        <v>1</v>
      </c>
      <c r="G136" s="182" t="s">
        <v>326</v>
      </c>
      <c r="H136" s="195"/>
      <c r="I136" s="260" t="s">
        <v>69</v>
      </c>
      <c r="J136" s="181" t="s">
        <v>69</v>
      </c>
      <c r="K136" s="263">
        <v>0.5</v>
      </c>
      <c r="L136" s="183">
        <v>0.5</v>
      </c>
      <c r="M136" s="77"/>
      <c r="N136" s="276" t="s">
        <v>312</v>
      </c>
    </row>
    <row r="137" spans="1:14" ht="12.75">
      <c r="A137" s="158"/>
      <c r="B137" s="62" t="s">
        <v>178</v>
      </c>
      <c r="C137" s="254">
        <v>12</v>
      </c>
      <c r="D137" s="247" t="s">
        <v>180</v>
      </c>
      <c r="E137" s="248" t="s">
        <v>67</v>
      </c>
      <c r="F137" s="62"/>
      <c r="G137" s="182"/>
      <c r="H137" s="195"/>
      <c r="I137" s="260" t="s">
        <v>64</v>
      </c>
      <c r="J137" s="181" t="s">
        <v>67</v>
      </c>
      <c r="K137" s="263">
        <v>0.6625520775989822</v>
      </c>
      <c r="L137" s="183">
        <v>0.33744792240101784</v>
      </c>
      <c r="M137" s="77"/>
      <c r="N137" s="276" t="s">
        <v>311</v>
      </c>
    </row>
    <row r="138" spans="1:14" ht="12.75">
      <c r="A138" s="158"/>
      <c r="B138" s="62" t="s">
        <v>178</v>
      </c>
      <c r="C138" s="254">
        <v>17</v>
      </c>
      <c r="D138" s="243" t="s">
        <v>181</v>
      </c>
      <c r="E138" s="244" t="s">
        <v>67</v>
      </c>
      <c r="F138" s="62"/>
      <c r="G138" s="182" t="s">
        <v>302</v>
      </c>
      <c r="H138" s="195" t="s">
        <v>63</v>
      </c>
      <c r="I138" s="260" t="s">
        <v>71</v>
      </c>
      <c r="J138" s="181" t="s">
        <v>71</v>
      </c>
      <c r="K138" s="263">
        <v>0.38808005561393966</v>
      </c>
      <c r="L138" s="183">
        <v>0.38808005561393966</v>
      </c>
      <c r="M138" s="77"/>
      <c r="N138" s="276" t="s">
        <v>330</v>
      </c>
    </row>
    <row r="139" spans="1:14" ht="12.75">
      <c r="A139" s="158" t="s">
        <v>104</v>
      </c>
      <c r="B139" s="62" t="s">
        <v>178</v>
      </c>
      <c r="C139" s="254">
        <v>18</v>
      </c>
      <c r="D139" s="245" t="s">
        <v>182</v>
      </c>
      <c r="E139" s="246" t="s">
        <v>63</v>
      </c>
      <c r="F139" s="62"/>
      <c r="G139" s="182"/>
      <c r="H139" s="195"/>
      <c r="I139" s="260" t="s">
        <v>64</v>
      </c>
      <c r="J139" s="181" t="s">
        <v>63</v>
      </c>
      <c r="K139" s="263">
        <v>0.7235208642012432</v>
      </c>
      <c r="L139" s="183">
        <v>0.7235208642012432</v>
      </c>
      <c r="M139" s="77"/>
      <c r="N139" s="276" t="s">
        <v>311</v>
      </c>
    </row>
    <row r="140" spans="1:14" ht="12.75">
      <c r="A140" s="158"/>
      <c r="B140" s="62" t="s">
        <v>178</v>
      </c>
      <c r="C140" s="254">
        <v>25</v>
      </c>
      <c r="D140" s="243" t="s">
        <v>183</v>
      </c>
      <c r="E140" s="244" t="s">
        <v>67</v>
      </c>
      <c r="F140" s="62"/>
      <c r="G140" s="182" t="s">
        <v>303</v>
      </c>
      <c r="H140" s="195" t="s">
        <v>63</v>
      </c>
      <c r="I140" s="260" t="s">
        <v>64</v>
      </c>
      <c r="J140" s="181" t="s">
        <v>63</v>
      </c>
      <c r="K140" s="263">
        <v>0.7349544030873063</v>
      </c>
      <c r="L140" s="183">
        <v>0.7349544030873063</v>
      </c>
      <c r="M140" s="77"/>
      <c r="N140" s="276" t="s">
        <v>311</v>
      </c>
    </row>
    <row r="141" spans="1:14" ht="12.75">
      <c r="A141" s="158" t="s">
        <v>104</v>
      </c>
      <c r="B141" s="62" t="s">
        <v>178</v>
      </c>
      <c r="C141" s="254">
        <v>30</v>
      </c>
      <c r="D141" s="245" t="s">
        <v>184</v>
      </c>
      <c r="E141" s="246" t="s">
        <v>63</v>
      </c>
      <c r="F141" s="62"/>
      <c r="G141" s="182"/>
      <c r="H141" s="195"/>
      <c r="I141" s="260" t="s">
        <v>64</v>
      </c>
      <c r="J141" s="181" t="s">
        <v>63</v>
      </c>
      <c r="K141" s="263">
        <v>0.7545214182410875</v>
      </c>
      <c r="L141" s="183">
        <v>0.7545214182410875</v>
      </c>
      <c r="M141" s="77"/>
      <c r="N141" s="276" t="s">
        <v>311</v>
      </c>
    </row>
    <row r="142" spans="1:14" ht="12.75">
      <c r="A142" s="158"/>
      <c r="B142" s="62" t="s">
        <v>185</v>
      </c>
      <c r="C142" s="254">
        <v>1</v>
      </c>
      <c r="D142" s="247" t="s">
        <v>186</v>
      </c>
      <c r="E142" s="248" t="s">
        <v>67</v>
      </c>
      <c r="F142" s="62"/>
      <c r="G142" s="182"/>
      <c r="H142" s="195"/>
      <c r="I142" s="260" t="s">
        <v>65</v>
      </c>
      <c r="J142" s="181" t="s">
        <v>67</v>
      </c>
      <c r="K142" s="263">
        <v>0.5815042744601929</v>
      </c>
      <c r="L142" s="183">
        <v>0.4184957255398071</v>
      </c>
      <c r="M142" s="77"/>
      <c r="N142" s="276" t="s">
        <v>311</v>
      </c>
    </row>
    <row r="143" spans="1:14" ht="12.75">
      <c r="A143" s="158"/>
      <c r="B143" s="62" t="s">
        <v>185</v>
      </c>
      <c r="C143" s="254">
        <v>3</v>
      </c>
      <c r="D143" s="243" t="s">
        <v>187</v>
      </c>
      <c r="E143" s="244" t="s">
        <v>67</v>
      </c>
      <c r="F143" s="62"/>
      <c r="G143" s="182" t="s">
        <v>304</v>
      </c>
      <c r="H143" s="195" t="s">
        <v>63</v>
      </c>
      <c r="I143" s="260" t="s">
        <v>64</v>
      </c>
      <c r="J143" s="181" t="s">
        <v>63</v>
      </c>
      <c r="K143" s="263">
        <v>0.7061768447989845</v>
      </c>
      <c r="L143" s="183">
        <v>0.7061768447989845</v>
      </c>
      <c r="M143" s="77"/>
      <c r="N143" s="276" t="s">
        <v>311</v>
      </c>
    </row>
    <row r="144" spans="1:14" ht="12.75">
      <c r="A144" s="158"/>
      <c r="B144" s="62" t="s">
        <v>185</v>
      </c>
      <c r="C144" s="254">
        <v>8</v>
      </c>
      <c r="D144" s="243" t="s">
        <v>188</v>
      </c>
      <c r="E144" s="244" t="s">
        <v>67</v>
      </c>
      <c r="F144" s="62"/>
      <c r="G144" s="182" t="s">
        <v>305</v>
      </c>
      <c r="H144" s="195" t="s">
        <v>63</v>
      </c>
      <c r="I144" s="260" t="s">
        <v>65</v>
      </c>
      <c r="J144" s="181" t="s">
        <v>63</v>
      </c>
      <c r="K144" s="263">
        <v>0.5950639201996579</v>
      </c>
      <c r="L144" s="183">
        <v>0.5950639201996579</v>
      </c>
      <c r="M144" s="77"/>
      <c r="N144" s="276" t="s">
        <v>311</v>
      </c>
    </row>
    <row r="145" spans="1:14" ht="12.75">
      <c r="A145" s="158"/>
      <c r="B145" s="62" t="s">
        <v>189</v>
      </c>
      <c r="C145" s="254">
        <v>4</v>
      </c>
      <c r="D145" s="241" t="s">
        <v>190</v>
      </c>
      <c r="E145" s="242" t="s">
        <v>63</v>
      </c>
      <c r="F145" s="62"/>
      <c r="G145" s="182" t="s">
        <v>306</v>
      </c>
      <c r="H145" s="195" t="s">
        <v>67</v>
      </c>
      <c r="I145" s="260" t="s">
        <v>65</v>
      </c>
      <c r="J145" s="181" t="s">
        <v>67</v>
      </c>
      <c r="K145" s="263">
        <v>0.5943430992241732</v>
      </c>
      <c r="L145" s="183">
        <v>0.40565690077582683</v>
      </c>
      <c r="M145" s="77"/>
      <c r="N145" s="276" t="s">
        <v>311</v>
      </c>
    </row>
    <row r="146" spans="1:14" ht="12.75">
      <c r="A146" s="158" t="s">
        <v>205</v>
      </c>
      <c r="B146" s="62" t="s">
        <v>189</v>
      </c>
      <c r="C146" s="254">
        <v>5</v>
      </c>
      <c r="D146" s="243" t="s">
        <v>191</v>
      </c>
      <c r="E146" s="244" t="s">
        <v>67</v>
      </c>
      <c r="F146" s="62">
        <v>1</v>
      </c>
      <c r="G146" s="182" t="s">
        <v>327</v>
      </c>
      <c r="H146" s="195"/>
      <c r="I146" s="260" t="s">
        <v>68</v>
      </c>
      <c r="J146" s="181" t="s">
        <v>67</v>
      </c>
      <c r="K146" s="263">
        <v>0.5448231552010157</v>
      </c>
      <c r="L146" s="183">
        <v>0.45517684479898435</v>
      </c>
      <c r="M146" s="77"/>
      <c r="N146" s="276" t="s">
        <v>311</v>
      </c>
    </row>
    <row r="147" spans="1:14" ht="12.75">
      <c r="A147" s="158"/>
      <c r="B147" s="62" t="s">
        <v>189</v>
      </c>
      <c r="C147" s="254">
        <v>7</v>
      </c>
      <c r="D147" s="243" t="s">
        <v>192</v>
      </c>
      <c r="E147" s="244" t="s">
        <v>67</v>
      </c>
      <c r="F147" s="62"/>
      <c r="G147" s="182" t="s">
        <v>307</v>
      </c>
      <c r="H147" s="195" t="s">
        <v>63</v>
      </c>
      <c r="I147" s="260" t="s">
        <v>64</v>
      </c>
      <c r="J147" s="181" t="s">
        <v>63</v>
      </c>
      <c r="K147" s="263">
        <v>0.7128534586865003</v>
      </c>
      <c r="L147" s="183">
        <v>0.7128534586865003</v>
      </c>
      <c r="M147" s="77"/>
      <c r="N147" s="276" t="s">
        <v>311</v>
      </c>
    </row>
    <row r="148" spans="1:14" ht="12.75">
      <c r="A148" s="158"/>
      <c r="B148" s="62" t="s">
        <v>193</v>
      </c>
      <c r="C148" s="254">
        <v>2</v>
      </c>
      <c r="D148" s="247" t="s">
        <v>194</v>
      </c>
      <c r="E148" s="248" t="s">
        <v>67</v>
      </c>
      <c r="F148" s="62"/>
      <c r="G148" s="182"/>
      <c r="H148" s="195"/>
      <c r="I148" s="260" t="s">
        <v>65</v>
      </c>
      <c r="J148" s="181" t="s">
        <v>67</v>
      </c>
      <c r="K148" s="263">
        <v>0.5513288714949776</v>
      </c>
      <c r="L148" s="183">
        <v>0.44867112850502244</v>
      </c>
      <c r="M148" s="77"/>
      <c r="N148" s="276" t="s">
        <v>311</v>
      </c>
    </row>
    <row r="149" spans="1:14" ht="12.75">
      <c r="A149" s="158"/>
      <c r="B149" s="62" t="s">
        <v>195</v>
      </c>
      <c r="C149" s="254">
        <v>2</v>
      </c>
      <c r="D149" s="245" t="s">
        <v>197</v>
      </c>
      <c r="E149" s="246" t="s">
        <v>63</v>
      </c>
      <c r="F149" s="62"/>
      <c r="G149" s="182"/>
      <c r="H149" s="195"/>
      <c r="I149" s="260" t="s">
        <v>68</v>
      </c>
      <c r="J149" s="181" t="s">
        <v>63</v>
      </c>
      <c r="K149" s="263">
        <v>0.5366440731201709</v>
      </c>
      <c r="L149" s="183">
        <v>0.5366440731201709</v>
      </c>
      <c r="M149" s="77"/>
      <c r="N149" s="276" t="s">
        <v>311</v>
      </c>
    </row>
    <row r="150" spans="1:14" ht="12.75">
      <c r="A150" s="158" t="s">
        <v>205</v>
      </c>
      <c r="B150" s="62" t="s">
        <v>195</v>
      </c>
      <c r="C150" s="254">
        <v>4</v>
      </c>
      <c r="D150" s="241" t="s">
        <v>198</v>
      </c>
      <c r="E150" s="242" t="s">
        <v>63</v>
      </c>
      <c r="F150" s="62">
        <v>1</v>
      </c>
      <c r="G150" s="182" t="s">
        <v>328</v>
      </c>
      <c r="H150" s="195"/>
      <c r="I150" s="260" t="s">
        <v>64</v>
      </c>
      <c r="J150" s="181" t="s">
        <v>63</v>
      </c>
      <c r="K150" s="263">
        <v>0.6451768447989845</v>
      </c>
      <c r="L150" s="183">
        <v>0.6451768447989845</v>
      </c>
      <c r="M150" s="77"/>
      <c r="N150" s="276" t="s">
        <v>311</v>
      </c>
    </row>
    <row r="151" spans="1:14" ht="12.75">
      <c r="A151" s="158"/>
      <c r="B151" s="62" t="s">
        <v>195</v>
      </c>
      <c r="C151" s="254">
        <v>8</v>
      </c>
      <c r="D151" s="241" t="s">
        <v>200</v>
      </c>
      <c r="E151" s="242" t="s">
        <v>63</v>
      </c>
      <c r="F151" s="62"/>
      <c r="G151" s="182" t="s">
        <v>308</v>
      </c>
      <c r="H151" s="195" t="s">
        <v>67</v>
      </c>
      <c r="I151" s="260" t="s">
        <v>64</v>
      </c>
      <c r="J151" s="181" t="s">
        <v>67</v>
      </c>
      <c r="K151" s="263">
        <v>0.6083291800239736</v>
      </c>
      <c r="L151" s="183">
        <v>0.3916708199760264</v>
      </c>
      <c r="M151" s="77"/>
      <c r="N151" s="276" t="s">
        <v>311</v>
      </c>
    </row>
    <row r="152" spans="1:14" ht="13.5" thickBot="1">
      <c r="A152" s="198"/>
      <c r="B152" s="191" t="s">
        <v>196</v>
      </c>
      <c r="C152" s="255">
        <v>1</v>
      </c>
      <c r="D152" s="251" t="s">
        <v>201</v>
      </c>
      <c r="E152" s="252" t="s">
        <v>67</v>
      </c>
      <c r="F152" s="191"/>
      <c r="G152" s="186"/>
      <c r="H152" s="196"/>
      <c r="I152" s="261" t="s">
        <v>65</v>
      </c>
      <c r="J152" s="185" t="s">
        <v>67</v>
      </c>
      <c r="K152" s="264">
        <v>0.5951484474504809</v>
      </c>
      <c r="L152" s="187">
        <v>0.4048515525495191</v>
      </c>
      <c r="M152" s="83"/>
      <c r="N152" s="204" t="s">
        <v>311</v>
      </c>
    </row>
    <row r="153" spans="1:14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ht="12.75">
      <c r="A154" s="78" t="s">
        <v>215</v>
      </c>
      <c r="B154" s="79" t="s">
        <v>216</v>
      </c>
      <c r="C154" s="79"/>
      <c r="D154" s="79"/>
      <c r="E154" s="79"/>
      <c r="F154" s="79"/>
      <c r="G154" s="79"/>
      <c r="H154" s="79"/>
      <c r="I154" s="79"/>
      <c r="J154" s="79"/>
      <c r="K154" s="80"/>
      <c r="L154" s="72"/>
      <c r="M154" s="72"/>
      <c r="N154" s="72"/>
    </row>
    <row r="155" spans="1:14" ht="12.75">
      <c r="A155" s="81" t="s">
        <v>235</v>
      </c>
      <c r="B155" s="70" t="s">
        <v>236</v>
      </c>
      <c r="C155" s="70"/>
      <c r="D155" s="70"/>
      <c r="E155" s="70"/>
      <c r="F155" s="70"/>
      <c r="G155" s="70"/>
      <c r="H155" s="70"/>
      <c r="I155" s="70"/>
      <c r="J155" s="70"/>
      <c r="K155" s="71"/>
      <c r="L155" s="72"/>
      <c r="M155" s="72"/>
      <c r="N155" s="72"/>
    </row>
    <row r="156" spans="1:14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1:14" ht="12.75">
      <c r="A157" s="39" t="s">
        <v>0</v>
      </c>
      <c r="B157" s="40"/>
      <c r="C157" s="41"/>
      <c r="D157" s="4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12.75">
      <c r="A158" s="43" t="s">
        <v>104</v>
      </c>
      <c r="B158" s="44" t="s">
        <v>202</v>
      </c>
      <c r="C158" s="45"/>
      <c r="D158" s="46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1:14" ht="12.75">
      <c r="A159" s="43" t="s">
        <v>203</v>
      </c>
      <c r="B159" s="44" t="s">
        <v>204</v>
      </c>
      <c r="C159" s="45"/>
      <c r="D159" s="46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ht="12.75">
      <c r="A160" s="43" t="s">
        <v>205</v>
      </c>
      <c r="B160" s="44" t="s">
        <v>206</v>
      </c>
      <c r="C160" s="45"/>
      <c r="D160" s="46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ht="12.75">
      <c r="A161" s="43" t="s">
        <v>207</v>
      </c>
      <c r="B161" s="44" t="s">
        <v>212</v>
      </c>
      <c r="C161" s="45"/>
      <c r="D161" s="46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1:14" ht="12.75">
      <c r="A162" s="43" t="s">
        <v>208</v>
      </c>
      <c r="B162" s="44" t="s">
        <v>209</v>
      </c>
      <c r="C162" s="45"/>
      <c r="D162" s="46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1:14" ht="12.75">
      <c r="A163" s="43">
        <v>2</v>
      </c>
      <c r="B163" s="44" t="s">
        <v>231</v>
      </c>
      <c r="C163" s="45"/>
      <c r="D163" s="46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1:14" ht="12.75">
      <c r="A164" s="43"/>
      <c r="B164" s="44" t="s">
        <v>232</v>
      </c>
      <c r="C164" s="45"/>
      <c r="D164" s="46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1:14" ht="12.75">
      <c r="A165" s="47" t="s">
        <v>45</v>
      </c>
      <c r="B165" s="48" t="s">
        <v>211</v>
      </c>
      <c r="C165" s="49"/>
      <c r="D165" s="50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1:14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1:14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1:14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1:14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1:14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1:14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1:14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1:14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1:14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1:14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1:14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1:14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1:14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1:14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1:14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1:14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1:14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1:14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1:14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1:14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1:14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1:14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1:14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1:14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1:14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1:14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1:14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1:14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1:14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1:14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1:14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1:14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1:14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1:14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1:14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1:14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1:14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1:14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1:14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1:14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1:14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1:14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1:14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1:14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1:14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1:14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1:14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1:14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1:14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1:14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1:14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1:14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1:14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1:14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1:14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1:14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1:14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1:14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1:14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4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1:14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1:14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1:14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1:14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1:14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1:14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1:14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1:14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1:14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1:14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1:14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1:14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1:14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1:14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1:14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1:14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1:14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1:14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1:14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1:14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1:14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1:14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1:14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1:14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1:14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1:14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1:14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1:14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1:14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1:14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1:14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1:14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1:14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1:14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1:14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1:14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1:14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1:14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1:14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1:14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1:14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1:14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1:14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1:14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1:14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1:14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1:14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1:14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1:14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1:14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1:14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1:14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1:14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  <row r="292" spans="1:14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  <row r="293" spans="1:14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</row>
    <row r="294" spans="1:14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</row>
    <row r="295" spans="1:14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</row>
    <row r="296" spans="1:14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</row>
    <row r="297" spans="1:14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1:14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</row>
    <row r="299" spans="1:14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</row>
    <row r="300" spans="1:14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</row>
    <row r="301" spans="1:14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</row>
    <row r="302" spans="1:14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</row>
    <row r="303" spans="1:14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</row>
    <row r="304" spans="1:14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1:14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</row>
    <row r="306" spans="1:14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</row>
    <row r="307" spans="1:14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1:14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</row>
    <row r="309" spans="1:14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</row>
    <row r="310" spans="1:14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1:14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</row>
    <row r="312" spans="1:14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</row>
    <row r="313" spans="1:14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</row>
    <row r="314" spans="1:14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</row>
    <row r="315" spans="1:14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</row>
    <row r="316" spans="1:14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</row>
    <row r="317" spans="1:14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</row>
    <row r="318" spans="1:14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</row>
    <row r="319" spans="1:14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</row>
    <row r="320" spans="1:14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</row>
    <row r="321" spans="1:14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</row>
    <row r="322" spans="1:14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</row>
    <row r="323" spans="1:14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</row>
    <row r="324" spans="1:14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</row>
    <row r="325" spans="1:14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</row>
    <row r="326" spans="1:14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</row>
    <row r="327" spans="1:14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</row>
    <row r="328" spans="1:14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</row>
    <row r="329" spans="1:14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</row>
    <row r="330" spans="1:14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</row>
    <row r="331" spans="1:14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</row>
    <row r="332" spans="1:14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</row>
    <row r="333" spans="1:14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</row>
    <row r="334" spans="1:14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</row>
    <row r="335" spans="1:14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</row>
    <row r="336" spans="1:14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</row>
    <row r="337" spans="1:14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</row>
    <row r="338" spans="1:14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</row>
    <row r="339" spans="1:14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</row>
    <row r="340" spans="1:14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</row>
    <row r="341" spans="1:14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</row>
    <row r="342" spans="1:14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</row>
    <row r="343" spans="1:14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</row>
    <row r="344" spans="1:14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</row>
    <row r="345" spans="1:14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</row>
    <row r="346" spans="1:14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</row>
    <row r="347" spans="1:14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</row>
    <row r="348" spans="1:14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</row>
    <row r="349" spans="1:14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</row>
    <row r="350" spans="1:14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</row>
    <row r="351" spans="1:14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</row>
    <row r="352" spans="1:14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</row>
    <row r="353" spans="1:14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</row>
    <row r="354" spans="1:14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</row>
    <row r="355" spans="1:14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</row>
    <row r="356" spans="1:14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</row>
    <row r="357" spans="1:14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</row>
    <row r="358" spans="1:14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</row>
    <row r="359" spans="1:14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</row>
    <row r="360" spans="1:14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</row>
    <row r="361" spans="1:14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</row>
    <row r="362" spans="1:14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</row>
    <row r="363" spans="1:14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</row>
    <row r="364" spans="1:14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</row>
    <row r="365" spans="1:14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</row>
    <row r="366" spans="1:14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</row>
    <row r="367" spans="1:14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</row>
    <row r="369" spans="1:14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</row>
    <row r="370" spans="1:14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</row>
    <row r="371" spans="1:14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</row>
    <row r="372" spans="1:14" ht="12.7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</row>
    <row r="373" spans="1:14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</row>
    <row r="374" spans="1:14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</row>
    <row r="375" spans="1:14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</row>
    <row r="376" spans="1:14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</row>
    <row r="377" spans="1:14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1:14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</row>
    <row r="379" spans="1:14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</row>
    <row r="380" spans="1:14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</row>
    <row r="381" spans="1:14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</row>
    <row r="382" spans="1:14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</row>
    <row r="383" spans="1:14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1:14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</row>
    <row r="385" spans="1:14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</row>
    <row r="386" spans="1:14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</row>
    <row r="387" spans="1:14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1:14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</row>
    <row r="389" spans="1:14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</row>
    <row r="390" spans="1:14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</row>
    <row r="391" spans="1:14" ht="12.7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</row>
    <row r="392" spans="1:14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</row>
    <row r="393" spans="1:14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</row>
    <row r="394" spans="1:14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</row>
    <row r="395" spans="1:14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</row>
    <row r="396" spans="1:14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</row>
    <row r="397" spans="1:14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</row>
    <row r="398" spans="1:14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</row>
    <row r="399" spans="1:14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</row>
    <row r="400" spans="1:14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</row>
    <row r="401" spans="1:14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</row>
    <row r="402" spans="1:14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</row>
    <row r="403" spans="1:14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</row>
    <row r="404" spans="1:14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</row>
    <row r="405" spans="1:14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</row>
    <row r="406" spans="1:14" ht="12.7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</row>
    <row r="407" spans="1:14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</row>
    <row r="408" spans="1:14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</row>
    <row r="409" spans="1:14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</row>
    <row r="410" spans="1:14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</row>
    <row r="411" spans="1:14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</row>
    <row r="412" spans="1:14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</row>
    <row r="413" spans="1:14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</row>
    <row r="414" spans="1:14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</row>
    <row r="415" spans="1:14" ht="12.7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</row>
    <row r="416" spans="1:14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</row>
    <row r="417" spans="1:14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</row>
    <row r="418" spans="1:14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</row>
    <row r="419" spans="1:14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</row>
    <row r="420" spans="1:14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</row>
    <row r="421" spans="1:14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</row>
    <row r="422" spans="1:14" ht="12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</row>
    <row r="423" spans="1:14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</row>
    <row r="424" spans="1:14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</row>
    <row r="425" spans="1:14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</row>
    <row r="426" spans="1:14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</row>
    <row r="427" spans="1:14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</row>
    <row r="428" spans="1:14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</row>
    <row r="429" spans="1:14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</row>
    <row r="430" spans="1:14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</row>
    <row r="431" spans="1:14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</row>
    <row r="432" spans="1:14" ht="12.7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</row>
    <row r="433" spans="1:14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</row>
    <row r="434" spans="1:14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</row>
    <row r="435" spans="1:14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</row>
    <row r="436" spans="1:14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</row>
    <row r="437" spans="1:14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</row>
    <row r="438" spans="1:14" ht="12.7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</row>
    <row r="439" spans="1:14" ht="12.7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</row>
    <row r="440" spans="1:14" ht="12.7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</row>
    <row r="441" spans="1:14" ht="12.7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</row>
    <row r="442" spans="1:14" ht="12.7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</row>
    <row r="443" spans="1:14" ht="12.7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</row>
    <row r="444" spans="1:14" ht="12.7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</row>
    <row r="445" spans="1:14" ht="12.7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</row>
    <row r="446" spans="1:14" ht="12.7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</row>
    <row r="447" spans="1:14" ht="12.7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14" ht="12.7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</row>
    <row r="449" spans="1:14" ht="12.7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</row>
    <row r="450" spans="1:14" ht="12.7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</row>
    <row r="451" spans="1:14" ht="12.7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</row>
    <row r="452" spans="1:14" ht="12.7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</row>
    <row r="453" spans="1:14" ht="12.7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</row>
    <row r="454" spans="1:14" ht="12.7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</row>
    <row r="455" spans="1:14" ht="12.7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</row>
    <row r="456" spans="1:14" ht="12.7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</row>
    <row r="457" spans="1:14" ht="12.7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ht="12.7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</row>
    <row r="459" spans="1:14" ht="12.7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</row>
    <row r="460" spans="1:14" ht="12.7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</row>
    <row r="461" spans="1:14" ht="12.7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</row>
    <row r="462" spans="1:14" ht="12.7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</row>
    <row r="463" spans="1:14" ht="12.7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</row>
    <row r="464" spans="1:14" ht="12.7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</row>
    <row r="465" spans="1:14" ht="12.7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 ht="12.7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</row>
    <row r="467" spans="1:14" ht="12.7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ht="12.7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</row>
    <row r="469" spans="1:14" ht="12.7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</row>
    <row r="470" spans="1:14" ht="12.7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</row>
    <row r="471" spans="1:14" ht="12.7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</row>
    <row r="472" spans="1:14" ht="12.7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</row>
    <row r="473" spans="1:14" ht="12.7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</row>
    <row r="474" spans="1:14" ht="12.7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</row>
    <row r="475" spans="1:14" ht="12.7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</row>
    <row r="476" spans="1:14" ht="12.7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</row>
    <row r="477" spans="1:14" ht="12.7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ht="12.7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</row>
    <row r="479" spans="1:14" ht="12.7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</row>
    <row r="480" spans="1:14" ht="12.7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</row>
    <row r="481" spans="1:14" ht="12.7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</row>
    <row r="482" spans="1:14" ht="12.7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</row>
    <row r="483" spans="1:14" ht="12.7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</row>
    <row r="484" spans="1:14" ht="12.7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</row>
    <row r="485" spans="1:14" ht="12.7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</row>
    <row r="486" spans="1:14" ht="12.7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</row>
    <row r="487" spans="1:14" ht="12.7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</row>
  </sheetData>
  <conditionalFormatting sqref="J19:J152">
    <cfRule type="cellIs" priority="1" dxfId="0" operator="equal" stopIfTrue="1">
      <formula>"R"</formula>
    </cfRule>
    <cfRule type="cellIs" priority="2" dxfId="1" operator="equal" stopIfTrue="1">
      <formula>"D"</formula>
    </cfRule>
    <cfRule type="cellIs" priority="3" dxfId="2" operator="equal" stopIfTrue="1">
      <formula>"I"</formula>
    </cfRule>
  </conditionalFormatting>
  <conditionalFormatting sqref="E19:E152">
    <cfRule type="cellIs" priority="4" dxfId="1" operator="equal" stopIfTrue="1">
      <formula>"d"</formula>
    </cfRule>
    <cfRule type="cellIs" priority="5" dxfId="0" operator="equal" stopIfTrue="1">
      <formula>"r"</formula>
    </cfRule>
    <cfRule type="cellIs" priority="6" dxfId="3" operator="equal" stopIfTrue="1">
      <formula>"I"</formula>
    </cfRule>
  </conditionalFormatting>
  <conditionalFormatting sqref="D19:D152">
    <cfRule type="expression" priority="7" dxfId="1" stopIfTrue="1">
      <formula>F19="D"</formula>
    </cfRule>
    <cfRule type="expression" priority="8" dxfId="0" stopIfTrue="1">
      <formula>F19="R"</formula>
    </cfRule>
    <cfRule type="expression" priority="9" dxfId="3" stopIfTrue="1">
      <formula>F19="I"</formula>
    </cfRule>
  </conditionalFormatting>
  <conditionalFormatting sqref="H19:H152">
    <cfRule type="cellIs" priority="10" dxfId="4" operator="equal" stopIfTrue="1">
      <formula>"R"</formula>
    </cfRule>
    <cfRule type="cellIs" priority="11" dxfId="5" operator="equal" stopIfTrue="1">
      <formula>"D"</formula>
    </cfRule>
    <cfRule type="cellIs" priority="12" dxfId="6" operator="equal" stopIfTrue="1">
      <formula>"I"</formula>
    </cfRule>
  </conditionalFormatting>
  <conditionalFormatting sqref="G19:G152">
    <cfRule type="expression" priority="13" dxfId="4" stopIfTrue="1">
      <formula>H19="R"</formula>
    </cfRule>
    <cfRule type="expression" priority="14" dxfId="5" stopIfTrue="1">
      <formula>H19="D"</formula>
    </cfRule>
    <cfRule type="expression" priority="15" dxfId="6" stopIfTrue="1">
      <formula>H19="I"</formula>
    </cfRule>
  </conditionalFormatting>
  <conditionalFormatting sqref="K19:K152">
    <cfRule type="expression" priority="16" dxfId="0" stopIfTrue="1">
      <formula>J19="R"</formula>
    </cfRule>
    <cfRule type="expression" priority="17" dxfId="1" stopIfTrue="1">
      <formula>J19="D"</formula>
    </cfRule>
  </conditionalFormatting>
  <conditionalFormatting sqref="L19:L152">
    <cfRule type="cellIs" priority="18" dxfId="1" operator="greaterThan" stopIfTrue="1">
      <formula>0.53</formula>
    </cfRule>
    <cfRule type="cellIs" priority="19" dxfId="3" operator="between" stopIfTrue="1">
      <formula>0.47</formula>
      <formula>0.53</formula>
    </cfRule>
    <cfRule type="cellIs" priority="20" dxfId="0" operator="lessThan" stopIfTrue="1">
      <formula>0.47</formula>
    </cfRule>
  </conditionalFormatting>
  <conditionalFormatting sqref="I19:I152">
    <cfRule type="cellIs" priority="21" dxfId="7" operator="equal" stopIfTrue="1">
      <formula>"Competitive"</formula>
    </cfRule>
    <cfRule type="cellIs" priority="22" dxfId="7" operator="equal" stopIfTrue="1">
      <formula>"Vulnerable"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188"/>
  <sheetViews>
    <sheetView workbookViewId="0" topLeftCell="A1">
      <pane ySplit="18" topLeftCell="BM19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6.421875" style="0" customWidth="1"/>
    <col min="2" max="2" width="13.140625" style="0" customWidth="1"/>
    <col min="3" max="3" width="4.8515625" style="0" customWidth="1"/>
    <col min="4" max="4" width="28.7109375" style="0" customWidth="1"/>
    <col min="5" max="5" width="10.00390625" style="0" customWidth="1"/>
    <col min="6" max="6" width="6.140625" style="0" customWidth="1"/>
    <col min="7" max="7" width="12.7109375" style="0" customWidth="1"/>
    <col min="8" max="8" width="14.421875" style="0" customWidth="1"/>
    <col min="9" max="9" width="14.00390625" style="0" customWidth="1"/>
    <col min="10" max="10" width="13.421875" style="0" customWidth="1"/>
    <col min="11" max="11" width="12.00390625" style="36" customWidth="1"/>
    <col min="12" max="12" width="1.1484375" style="0" hidden="1" customWidth="1"/>
  </cols>
  <sheetData>
    <row r="1" ht="12.75">
      <c r="A1" s="1" t="s">
        <v>239</v>
      </c>
    </row>
    <row r="2" spans="9:16" ht="12.75">
      <c r="I2" s="63"/>
      <c r="M2" s="63"/>
      <c r="N2" s="63"/>
      <c r="O2" s="63"/>
      <c r="P2" s="63"/>
    </row>
    <row r="3" spans="1:16" ht="13.5" thickBot="1">
      <c r="A3" s="39" t="s">
        <v>0</v>
      </c>
      <c r="B3" s="40"/>
      <c r="C3" s="41"/>
      <c r="D3" s="42"/>
      <c r="I3" s="63"/>
      <c r="M3" s="168"/>
      <c r="N3" s="62"/>
      <c r="O3" s="62"/>
      <c r="P3" s="63"/>
    </row>
    <row r="4" spans="1:16" ht="13.5" thickBot="1">
      <c r="A4" s="43" t="s">
        <v>104</v>
      </c>
      <c r="B4" s="44" t="s">
        <v>202</v>
      </c>
      <c r="C4" s="45"/>
      <c r="D4" s="46"/>
      <c r="G4" s="76" t="s">
        <v>240</v>
      </c>
      <c r="H4" s="175"/>
      <c r="I4" s="63"/>
      <c r="M4" s="168"/>
      <c r="N4" s="62"/>
      <c r="O4" s="62"/>
      <c r="P4" s="63"/>
    </row>
    <row r="5" spans="1:16" ht="12.75">
      <c r="A5" s="43" t="s">
        <v>203</v>
      </c>
      <c r="B5" s="44" t="s">
        <v>204</v>
      </c>
      <c r="C5" s="45"/>
      <c r="D5" s="46"/>
      <c r="G5" s="74" t="s">
        <v>64</v>
      </c>
      <c r="H5" s="176">
        <f>COUNTIF(I19:I75,"Landslide")</f>
        <v>29</v>
      </c>
      <c r="I5" s="63"/>
      <c r="M5" s="64"/>
      <c r="N5" s="62"/>
      <c r="O5" s="64"/>
      <c r="P5" s="63"/>
    </row>
    <row r="6" spans="1:16" ht="12.75">
      <c r="A6" s="43" t="s">
        <v>205</v>
      </c>
      <c r="B6" s="44" t="s">
        <v>206</v>
      </c>
      <c r="C6" s="45"/>
      <c r="D6" s="46"/>
      <c r="G6" s="74" t="s">
        <v>65</v>
      </c>
      <c r="H6" s="176">
        <f>COUNTIF(I19:I75,"Comfortable")</f>
        <v>18</v>
      </c>
      <c r="I6" s="63"/>
      <c r="M6" s="64"/>
      <c r="N6" s="62"/>
      <c r="O6" s="64"/>
      <c r="P6" s="63"/>
    </row>
    <row r="7" spans="1:16" ht="12.75">
      <c r="A7" s="43" t="s">
        <v>207</v>
      </c>
      <c r="B7" s="44" t="s">
        <v>212</v>
      </c>
      <c r="C7" s="45"/>
      <c r="D7" s="46"/>
      <c r="G7" s="74" t="s">
        <v>68</v>
      </c>
      <c r="H7" s="176">
        <f>COUNTIF(I19:I75,"Tight")</f>
        <v>2</v>
      </c>
      <c r="I7" s="63"/>
      <c r="M7" s="64"/>
      <c r="N7" s="62"/>
      <c r="O7" s="64"/>
      <c r="P7" s="63"/>
    </row>
    <row r="8" spans="1:16" ht="12.75">
      <c r="A8" s="43" t="s">
        <v>208</v>
      </c>
      <c r="B8" s="44" t="s">
        <v>209</v>
      </c>
      <c r="C8" s="45"/>
      <c r="D8" s="46"/>
      <c r="G8" s="74" t="s">
        <v>69</v>
      </c>
      <c r="H8" s="176">
        <f>COUNTIF(I19:I75,"Competitive")</f>
        <v>7</v>
      </c>
      <c r="I8" s="63"/>
      <c r="M8" s="64"/>
      <c r="N8" s="62"/>
      <c r="O8" s="64"/>
      <c r="P8" s="63"/>
    </row>
    <row r="9" spans="1:16" ht="13.5" thickBot="1">
      <c r="A9" s="43">
        <v>2</v>
      </c>
      <c r="B9" s="44" t="s">
        <v>231</v>
      </c>
      <c r="C9" s="45"/>
      <c r="D9" s="46"/>
      <c r="F9" s="34"/>
      <c r="G9" s="75" t="s">
        <v>71</v>
      </c>
      <c r="H9" s="177">
        <f>COUNTIF(I19:I75,"Vulnerable")</f>
        <v>1</v>
      </c>
      <c r="I9" s="63"/>
      <c r="J9" s="34"/>
      <c r="K9" s="277"/>
      <c r="L9" s="34"/>
      <c r="M9" s="64"/>
      <c r="N9" s="62"/>
      <c r="O9" s="64"/>
      <c r="P9" s="63"/>
    </row>
    <row r="10" spans="1:15" ht="12.75">
      <c r="A10" s="43"/>
      <c r="B10" s="44" t="s">
        <v>232</v>
      </c>
      <c r="C10" s="45"/>
      <c r="D10" s="46"/>
      <c r="F10" s="172"/>
      <c r="G10" s="34"/>
      <c r="H10" s="65"/>
      <c r="I10" s="63"/>
      <c r="J10" s="63"/>
      <c r="K10" s="278"/>
      <c r="L10" s="63"/>
      <c r="M10" s="34"/>
      <c r="N10" s="34"/>
      <c r="O10" s="34"/>
    </row>
    <row r="11" spans="1:15" ht="12.75">
      <c r="A11" s="47" t="s">
        <v>45</v>
      </c>
      <c r="B11" s="48" t="s">
        <v>211</v>
      </c>
      <c r="C11" s="49"/>
      <c r="D11" s="50"/>
      <c r="F11" s="172"/>
      <c r="G11" s="63"/>
      <c r="H11" s="65"/>
      <c r="I11" s="63"/>
      <c r="J11" s="63"/>
      <c r="K11" s="278"/>
      <c r="L11" s="63"/>
      <c r="M11" s="34"/>
      <c r="N11" s="34"/>
      <c r="O11" s="34"/>
    </row>
    <row r="12" spans="6:15" ht="12.75">
      <c r="F12" s="63"/>
      <c r="G12" s="63"/>
      <c r="H12" s="65"/>
      <c r="I12" s="63"/>
      <c r="J12" s="63"/>
      <c r="K12" s="278"/>
      <c r="L12" s="63"/>
      <c r="M12" s="34"/>
      <c r="N12" s="34"/>
      <c r="O12" s="34"/>
    </row>
    <row r="13" spans="1:15" ht="12.75">
      <c r="A13" s="173" t="s">
        <v>215</v>
      </c>
      <c r="B13" s="79" t="s">
        <v>246</v>
      </c>
      <c r="C13" s="67"/>
      <c r="D13" s="67"/>
      <c r="E13" s="67"/>
      <c r="F13" s="67"/>
      <c r="G13" s="67"/>
      <c r="H13" s="170"/>
      <c r="I13" s="67"/>
      <c r="J13" s="68"/>
      <c r="K13" s="278"/>
      <c r="L13" s="63"/>
      <c r="M13" s="34"/>
      <c r="N13" s="34"/>
      <c r="O13" s="34"/>
    </row>
    <row r="14" spans="1:15" ht="12.75">
      <c r="A14" s="174" t="s">
        <v>235</v>
      </c>
      <c r="B14" s="70" t="s">
        <v>247</v>
      </c>
      <c r="C14" s="69"/>
      <c r="D14" s="69"/>
      <c r="E14" s="69"/>
      <c r="F14" s="69"/>
      <c r="G14" s="69"/>
      <c r="H14" s="171"/>
      <c r="I14" s="69"/>
      <c r="J14" s="66"/>
      <c r="K14" s="278"/>
      <c r="L14" s="63"/>
      <c r="M14" s="34"/>
      <c r="N14" s="34"/>
      <c r="O14" s="34"/>
    </row>
    <row r="16" ht="13.5" thickBot="1"/>
    <row r="17" spans="1:12" ht="12.75">
      <c r="A17" s="145"/>
      <c r="B17" s="146"/>
      <c r="C17" s="146">
        <v>2004</v>
      </c>
      <c r="D17" s="146">
        <v>2004</v>
      </c>
      <c r="E17" s="147" t="s">
        <v>19</v>
      </c>
      <c r="F17" s="147" t="s">
        <v>6</v>
      </c>
      <c r="G17" s="155" t="s">
        <v>13</v>
      </c>
      <c r="H17" s="148"/>
      <c r="I17" s="149" t="s">
        <v>15</v>
      </c>
      <c r="J17" s="150" t="s">
        <v>17</v>
      </c>
      <c r="K17" s="146" t="s">
        <v>19</v>
      </c>
      <c r="L17" s="138"/>
    </row>
    <row r="18" spans="1:12" ht="13.5" thickBot="1">
      <c r="A18" s="151" t="s">
        <v>0</v>
      </c>
      <c r="B18" s="136" t="s">
        <v>1</v>
      </c>
      <c r="C18" s="136" t="s">
        <v>2</v>
      </c>
      <c r="D18" s="136" t="s">
        <v>19</v>
      </c>
      <c r="E18" s="152" t="s">
        <v>10</v>
      </c>
      <c r="F18" s="152" t="s">
        <v>7</v>
      </c>
      <c r="G18" s="156" t="s">
        <v>10</v>
      </c>
      <c r="H18" s="153" t="s">
        <v>14</v>
      </c>
      <c r="I18" s="153" t="s">
        <v>16</v>
      </c>
      <c r="J18" s="154" t="s">
        <v>18</v>
      </c>
      <c r="K18" s="136" t="s">
        <v>234</v>
      </c>
      <c r="L18" s="140"/>
    </row>
    <row r="19" spans="1:12" ht="12.75">
      <c r="A19" s="99"/>
      <c r="B19" s="102" t="s">
        <v>20</v>
      </c>
      <c r="C19" s="102">
        <v>6</v>
      </c>
      <c r="D19" s="111" t="s">
        <v>43</v>
      </c>
      <c r="E19" s="112" t="s">
        <v>63</v>
      </c>
      <c r="F19" s="102"/>
      <c r="G19" s="99" t="s">
        <v>63</v>
      </c>
      <c r="H19" s="107">
        <v>0.6410065964279181</v>
      </c>
      <c r="I19" s="106" t="s">
        <v>64</v>
      </c>
      <c r="J19" s="137">
        <v>0.6410065964279181</v>
      </c>
      <c r="K19" s="279" t="s">
        <v>220</v>
      </c>
      <c r="L19" s="138"/>
    </row>
    <row r="20" spans="1:12" ht="12.75">
      <c r="A20" s="87"/>
      <c r="B20" s="27" t="s">
        <v>20</v>
      </c>
      <c r="C20" s="27">
        <v>8</v>
      </c>
      <c r="D20" s="37" t="s">
        <v>35</v>
      </c>
      <c r="E20" s="60" t="s">
        <v>63</v>
      </c>
      <c r="F20" s="27"/>
      <c r="G20" s="87" t="s">
        <v>63</v>
      </c>
      <c r="H20" s="25">
        <v>0.790617547319494</v>
      </c>
      <c r="I20" s="24" t="s">
        <v>64</v>
      </c>
      <c r="J20" s="35">
        <v>0.790617547319494</v>
      </c>
      <c r="K20" s="280" t="s">
        <v>220</v>
      </c>
      <c r="L20" s="34"/>
    </row>
    <row r="21" spans="1:12" ht="12.75">
      <c r="A21" s="87"/>
      <c r="B21" s="27" t="s">
        <v>20</v>
      </c>
      <c r="C21" s="27">
        <v>9</v>
      </c>
      <c r="D21" s="37" t="s">
        <v>29</v>
      </c>
      <c r="E21" s="60" t="s">
        <v>63</v>
      </c>
      <c r="F21" s="27"/>
      <c r="G21" s="157" t="s">
        <v>63</v>
      </c>
      <c r="H21" s="25">
        <v>0.8061943804457394</v>
      </c>
      <c r="I21" s="24" t="s">
        <v>64</v>
      </c>
      <c r="J21" s="35">
        <v>0.8061943804457394</v>
      </c>
      <c r="K21" s="280" t="s">
        <v>220</v>
      </c>
      <c r="L21" s="34"/>
    </row>
    <row r="22" spans="1:12" ht="12.75">
      <c r="A22" s="87"/>
      <c r="B22" s="27" t="s">
        <v>20</v>
      </c>
      <c r="C22" s="27">
        <v>10</v>
      </c>
      <c r="D22" s="37" t="s">
        <v>40</v>
      </c>
      <c r="E22" s="60" t="s">
        <v>63</v>
      </c>
      <c r="F22" s="27"/>
      <c r="G22" s="157" t="s">
        <v>63</v>
      </c>
      <c r="H22" s="25">
        <v>0.5503090555378765</v>
      </c>
      <c r="I22" s="24" t="s">
        <v>65</v>
      </c>
      <c r="J22" s="35">
        <v>0.5503090555378765</v>
      </c>
      <c r="K22" s="280" t="s">
        <v>220</v>
      </c>
      <c r="L22" s="34"/>
    </row>
    <row r="23" spans="1:12" ht="12.75">
      <c r="A23" s="87"/>
      <c r="B23" s="27" t="s">
        <v>20</v>
      </c>
      <c r="C23" s="27">
        <v>14</v>
      </c>
      <c r="D23" s="37" t="s">
        <v>25</v>
      </c>
      <c r="E23" s="60" t="s">
        <v>63</v>
      </c>
      <c r="F23" s="27"/>
      <c r="G23" s="157" t="s">
        <v>63</v>
      </c>
      <c r="H23" s="25">
        <v>0.6514408991467253</v>
      </c>
      <c r="I23" s="24" t="s">
        <v>64</v>
      </c>
      <c r="J23" s="35">
        <v>0.6514408991467253</v>
      </c>
      <c r="K23" s="280" t="s">
        <v>220</v>
      </c>
      <c r="L23" s="34"/>
    </row>
    <row r="24" spans="1:12" ht="12.75">
      <c r="A24" s="87"/>
      <c r="B24" s="27" t="s">
        <v>20</v>
      </c>
      <c r="C24" s="27">
        <v>16</v>
      </c>
      <c r="D24" s="37" t="s">
        <v>30</v>
      </c>
      <c r="E24" s="60" t="s">
        <v>63</v>
      </c>
      <c r="F24" s="27"/>
      <c r="G24" s="157" t="s">
        <v>63</v>
      </c>
      <c r="H24" s="25">
        <v>0.6612303129747241</v>
      </c>
      <c r="I24" s="24" t="s">
        <v>64</v>
      </c>
      <c r="J24" s="35">
        <v>0.6612303129747241</v>
      </c>
      <c r="K24" s="280" t="s">
        <v>220</v>
      </c>
      <c r="L24" s="34"/>
    </row>
    <row r="25" spans="1:12" ht="12.75">
      <c r="A25" s="87"/>
      <c r="B25" s="27" t="s">
        <v>20</v>
      </c>
      <c r="C25" s="27">
        <v>23</v>
      </c>
      <c r="D25" s="37" t="s">
        <v>23</v>
      </c>
      <c r="E25" s="60" t="s">
        <v>63</v>
      </c>
      <c r="F25" s="27"/>
      <c r="G25" s="157" t="s">
        <v>63</v>
      </c>
      <c r="H25" s="25">
        <v>0.5665484542622079</v>
      </c>
      <c r="I25" s="24" t="s">
        <v>65</v>
      </c>
      <c r="J25" s="35">
        <v>0.5665484542622079</v>
      </c>
      <c r="K25" s="280" t="s">
        <v>220</v>
      </c>
      <c r="L25" s="34"/>
    </row>
    <row r="26" spans="1:12" ht="12.75">
      <c r="A26" s="87"/>
      <c r="B26" s="27" t="s">
        <v>20</v>
      </c>
      <c r="C26" s="27">
        <v>32</v>
      </c>
      <c r="D26" s="37" t="s">
        <v>39</v>
      </c>
      <c r="E26" s="60" t="s">
        <v>63</v>
      </c>
      <c r="F26" s="27"/>
      <c r="G26" s="157" t="s">
        <v>63</v>
      </c>
      <c r="H26" s="25">
        <v>0.6847001153750281</v>
      </c>
      <c r="I26" s="24" t="s">
        <v>64</v>
      </c>
      <c r="J26" s="35">
        <v>0.6847001153750281</v>
      </c>
      <c r="K26" s="280" t="s">
        <v>220</v>
      </c>
      <c r="L26" s="34"/>
    </row>
    <row r="27" spans="1:12" ht="12.75">
      <c r="A27" s="87"/>
      <c r="B27" s="27" t="s">
        <v>20</v>
      </c>
      <c r="C27" s="27">
        <v>33</v>
      </c>
      <c r="D27" s="37" t="s">
        <v>42</v>
      </c>
      <c r="E27" s="60" t="s">
        <v>63</v>
      </c>
      <c r="F27" s="27"/>
      <c r="G27" s="87" t="s">
        <v>63</v>
      </c>
      <c r="H27" s="25">
        <v>0.8324156005421877</v>
      </c>
      <c r="I27" s="24" t="s">
        <v>64</v>
      </c>
      <c r="J27" s="35">
        <v>0.8324156005421877</v>
      </c>
      <c r="K27" s="280" t="s">
        <v>220</v>
      </c>
      <c r="L27" s="34"/>
    </row>
    <row r="28" spans="1:12" ht="12.75">
      <c r="A28" s="87"/>
      <c r="B28" s="27" t="s">
        <v>20</v>
      </c>
      <c r="C28" s="27">
        <v>34</v>
      </c>
      <c r="D28" s="37" t="s">
        <v>36</v>
      </c>
      <c r="E28" s="60" t="s">
        <v>63</v>
      </c>
      <c r="F28" s="27"/>
      <c r="G28" s="87" t="s">
        <v>63</v>
      </c>
      <c r="H28" s="25">
        <v>0.725454164396194</v>
      </c>
      <c r="I28" s="24" t="s">
        <v>64</v>
      </c>
      <c r="J28" s="35">
        <v>0.725454164396194</v>
      </c>
      <c r="K28" s="280" t="s">
        <v>220</v>
      </c>
      <c r="L28" s="34"/>
    </row>
    <row r="29" spans="1:12" ht="12.75">
      <c r="A29" s="87"/>
      <c r="B29" s="27" t="s">
        <v>20</v>
      </c>
      <c r="C29" s="27">
        <v>35</v>
      </c>
      <c r="D29" s="37" t="s">
        <v>41</v>
      </c>
      <c r="E29" s="60" t="s">
        <v>63</v>
      </c>
      <c r="F29" s="27"/>
      <c r="G29" s="87" t="s">
        <v>63</v>
      </c>
      <c r="H29" s="25">
        <v>0.7643277710530865</v>
      </c>
      <c r="I29" s="24" t="s">
        <v>64</v>
      </c>
      <c r="J29" s="35">
        <v>0.7643277710530865</v>
      </c>
      <c r="K29" s="280" t="s">
        <v>220</v>
      </c>
      <c r="L29" s="34"/>
    </row>
    <row r="30" spans="1:12" ht="12.75">
      <c r="A30" s="87"/>
      <c r="B30" s="27" t="s">
        <v>20</v>
      </c>
      <c r="C30" s="27">
        <v>36</v>
      </c>
      <c r="D30" s="37" t="s">
        <v>26</v>
      </c>
      <c r="E30" s="60" t="s">
        <v>63</v>
      </c>
      <c r="F30" s="27"/>
      <c r="G30" s="87" t="s">
        <v>63</v>
      </c>
      <c r="H30" s="25">
        <v>0.587998330333843</v>
      </c>
      <c r="I30" s="24" t="s">
        <v>65</v>
      </c>
      <c r="J30" s="35">
        <v>0.587998330333843</v>
      </c>
      <c r="K30" s="280" t="s">
        <v>220</v>
      </c>
      <c r="L30" s="34"/>
    </row>
    <row r="31" spans="1:12" ht="12.75">
      <c r="A31" s="87"/>
      <c r="B31" s="27" t="s">
        <v>20</v>
      </c>
      <c r="C31" s="27">
        <v>37</v>
      </c>
      <c r="D31" s="37" t="s">
        <v>33</v>
      </c>
      <c r="E31" s="60" t="s">
        <v>63</v>
      </c>
      <c r="F31" s="27"/>
      <c r="G31" s="87" t="s">
        <v>63</v>
      </c>
      <c r="H31" s="25">
        <v>0.7185993122037364</v>
      </c>
      <c r="I31" s="24" t="s">
        <v>64</v>
      </c>
      <c r="J31" s="35">
        <v>0.7185993122037364</v>
      </c>
      <c r="K31" s="280" t="s">
        <v>220</v>
      </c>
      <c r="L31" s="34"/>
    </row>
    <row r="32" spans="1:12" ht="12.75">
      <c r="A32" s="87"/>
      <c r="B32" s="27" t="s">
        <v>20</v>
      </c>
      <c r="C32" s="27">
        <v>38</v>
      </c>
      <c r="D32" s="37" t="s">
        <v>34</v>
      </c>
      <c r="E32" s="60" t="s">
        <v>63</v>
      </c>
      <c r="F32" s="27"/>
      <c r="G32" s="87" t="s">
        <v>63</v>
      </c>
      <c r="H32" s="25">
        <v>0.7014088575096276</v>
      </c>
      <c r="I32" s="24" t="s">
        <v>64</v>
      </c>
      <c r="J32" s="35">
        <v>0.7014088575096276</v>
      </c>
      <c r="K32" s="280" t="s">
        <v>220</v>
      </c>
      <c r="L32" s="34"/>
    </row>
    <row r="33" spans="1:12" ht="12.75">
      <c r="A33" s="87"/>
      <c r="B33" s="27" t="s">
        <v>20</v>
      </c>
      <c r="C33" s="27">
        <v>39</v>
      </c>
      <c r="D33" s="37" t="s">
        <v>37</v>
      </c>
      <c r="E33" s="60" t="s">
        <v>63</v>
      </c>
      <c r="F33" s="27"/>
      <c r="G33" s="87" t="s">
        <v>63</v>
      </c>
      <c r="H33" s="25">
        <v>0.5780043040433482</v>
      </c>
      <c r="I33" s="24" t="s">
        <v>65</v>
      </c>
      <c r="J33" s="35">
        <v>0.5780043040433482</v>
      </c>
      <c r="K33" s="280" t="s">
        <v>220</v>
      </c>
      <c r="L33" s="34"/>
    </row>
    <row r="34" spans="1:12" ht="12.75">
      <c r="A34" s="87"/>
      <c r="B34" s="27" t="s">
        <v>20</v>
      </c>
      <c r="C34" s="27">
        <v>45</v>
      </c>
      <c r="D34" s="38" t="s">
        <v>80</v>
      </c>
      <c r="E34" s="61" t="s">
        <v>67</v>
      </c>
      <c r="F34" s="27"/>
      <c r="G34" s="87" t="s">
        <v>67</v>
      </c>
      <c r="H34" s="25">
        <v>0.551701330485264</v>
      </c>
      <c r="I34" s="24" t="s">
        <v>65</v>
      </c>
      <c r="J34" s="35">
        <v>0.44829866951473596</v>
      </c>
      <c r="K34" s="280" t="s">
        <v>220</v>
      </c>
      <c r="L34" s="34"/>
    </row>
    <row r="35" spans="1:12" ht="12.75">
      <c r="A35" s="87"/>
      <c r="B35" s="27" t="s">
        <v>20</v>
      </c>
      <c r="C35" s="27">
        <v>47</v>
      </c>
      <c r="D35" s="37" t="s">
        <v>38</v>
      </c>
      <c r="E35" s="60" t="s">
        <v>63</v>
      </c>
      <c r="F35" s="27"/>
      <c r="G35" s="87" t="s">
        <v>63</v>
      </c>
      <c r="H35" s="25">
        <v>0.5916038581143681</v>
      </c>
      <c r="I35" s="24" t="s">
        <v>65</v>
      </c>
      <c r="J35" s="35">
        <v>0.5916038581143681</v>
      </c>
      <c r="K35" s="280" t="s">
        <v>220</v>
      </c>
      <c r="L35" s="34"/>
    </row>
    <row r="36" spans="1:12" ht="13.5" thickBot="1">
      <c r="A36" s="89"/>
      <c r="B36" s="92" t="s">
        <v>20</v>
      </c>
      <c r="C36" s="92">
        <v>53</v>
      </c>
      <c r="D36" s="126" t="s">
        <v>24</v>
      </c>
      <c r="E36" s="127" t="s">
        <v>63</v>
      </c>
      <c r="F36" s="92"/>
      <c r="G36" s="89" t="s">
        <v>63</v>
      </c>
      <c r="H36" s="97">
        <v>0.5923639225622113</v>
      </c>
      <c r="I36" s="96" t="s">
        <v>65</v>
      </c>
      <c r="J36" s="139">
        <v>0.5923639225622113</v>
      </c>
      <c r="K36" s="281" t="s">
        <v>220</v>
      </c>
      <c r="L36" s="140"/>
    </row>
    <row r="37" spans="1:12" ht="12.75">
      <c r="A37" s="99"/>
      <c r="B37" s="102" t="s">
        <v>84</v>
      </c>
      <c r="C37" s="102">
        <v>1</v>
      </c>
      <c r="D37" s="111" t="s">
        <v>86</v>
      </c>
      <c r="E37" s="112" t="s">
        <v>63</v>
      </c>
      <c r="F37" s="102"/>
      <c r="G37" s="99" t="s">
        <v>63</v>
      </c>
      <c r="H37" s="107">
        <v>0.6558113488053059</v>
      </c>
      <c r="I37" s="106" t="s">
        <v>64</v>
      </c>
      <c r="J37" s="137">
        <v>0.6558113488053059</v>
      </c>
      <c r="K37" s="279" t="s">
        <v>220</v>
      </c>
      <c r="L37" s="138"/>
    </row>
    <row r="38" spans="1:12" ht="13.5" thickBot="1">
      <c r="A38" s="87"/>
      <c r="B38" s="27" t="s">
        <v>84</v>
      </c>
      <c r="C38" s="27">
        <v>4</v>
      </c>
      <c r="D38" s="38" t="s">
        <v>85</v>
      </c>
      <c r="E38" s="61" t="s">
        <v>67</v>
      </c>
      <c r="F38" s="27"/>
      <c r="G38" s="87" t="s">
        <v>67</v>
      </c>
      <c r="H38" s="25">
        <v>0.569700668865117</v>
      </c>
      <c r="I38" s="24" t="s">
        <v>65</v>
      </c>
      <c r="J38" s="35">
        <v>0.43029933113488295</v>
      </c>
      <c r="K38" s="280" t="s">
        <v>220</v>
      </c>
      <c r="L38" s="34"/>
    </row>
    <row r="39" spans="1:12" ht="12.75">
      <c r="A39" s="99"/>
      <c r="B39" s="102" t="s">
        <v>88</v>
      </c>
      <c r="C39" s="102">
        <v>3</v>
      </c>
      <c r="D39" s="111" t="s">
        <v>221</v>
      </c>
      <c r="E39" s="112" t="s">
        <v>63</v>
      </c>
      <c r="F39" s="102"/>
      <c r="G39" s="99" t="s">
        <v>63</v>
      </c>
      <c r="H39" s="107">
        <v>0.6344159405040428</v>
      </c>
      <c r="I39" s="106" t="s">
        <v>64</v>
      </c>
      <c r="J39" s="137">
        <v>0.6344159405040428</v>
      </c>
      <c r="K39" s="279" t="s">
        <v>220</v>
      </c>
      <c r="L39" s="138"/>
    </row>
    <row r="40" spans="1:12" ht="13.5" thickBot="1">
      <c r="A40" s="89"/>
      <c r="B40" s="92" t="s">
        <v>88</v>
      </c>
      <c r="C40" s="92">
        <v>5</v>
      </c>
      <c r="D40" s="90" t="s">
        <v>90</v>
      </c>
      <c r="E40" s="91" t="s">
        <v>67</v>
      </c>
      <c r="F40" s="92"/>
      <c r="G40" s="89" t="s">
        <v>69</v>
      </c>
      <c r="H40" s="97">
        <v>0.4946885554330982</v>
      </c>
      <c r="I40" s="96" t="s">
        <v>69</v>
      </c>
      <c r="J40" s="139">
        <v>0.5053114445669018</v>
      </c>
      <c r="K40" s="281" t="s">
        <v>222</v>
      </c>
      <c r="L40" s="140"/>
    </row>
    <row r="41" spans="1:12" ht="12.75">
      <c r="A41" s="99" t="s">
        <v>104</v>
      </c>
      <c r="B41" s="102" t="s">
        <v>48</v>
      </c>
      <c r="C41" s="102">
        <v>3</v>
      </c>
      <c r="D41" s="111" t="s">
        <v>92</v>
      </c>
      <c r="E41" s="112" t="s">
        <v>63</v>
      </c>
      <c r="F41" s="102"/>
      <c r="G41" s="99" t="s">
        <v>63</v>
      </c>
      <c r="H41" s="107">
        <v>0.5828571907273496</v>
      </c>
      <c r="I41" s="106" t="s">
        <v>65</v>
      </c>
      <c r="J41" s="137">
        <v>0.5828571907273496</v>
      </c>
      <c r="K41" s="279" t="s">
        <v>220</v>
      </c>
      <c r="L41" s="138"/>
    </row>
    <row r="42" spans="1:12" ht="12.75">
      <c r="A42" s="87"/>
      <c r="B42" s="27" t="s">
        <v>48</v>
      </c>
      <c r="C42" s="27">
        <v>5</v>
      </c>
      <c r="D42" s="38" t="s">
        <v>93</v>
      </c>
      <c r="E42" s="61" t="s">
        <v>67</v>
      </c>
      <c r="F42" s="27"/>
      <c r="G42" s="87" t="s">
        <v>69</v>
      </c>
      <c r="H42" s="25">
        <v>0.49414950449876605</v>
      </c>
      <c r="I42" s="24" t="s">
        <v>69</v>
      </c>
      <c r="J42" s="35">
        <v>0.505850495501234</v>
      </c>
      <c r="K42" s="280" t="s">
        <v>222</v>
      </c>
      <c r="L42" s="34"/>
    </row>
    <row r="43" spans="1:12" ht="12.75">
      <c r="A43" s="87"/>
      <c r="B43" s="27" t="s">
        <v>48</v>
      </c>
      <c r="C43" s="27">
        <v>13</v>
      </c>
      <c r="D43" s="38" t="s">
        <v>66</v>
      </c>
      <c r="E43" s="61" t="s">
        <v>67</v>
      </c>
      <c r="F43" s="27"/>
      <c r="G43" s="87" t="s">
        <v>67</v>
      </c>
      <c r="H43" s="25">
        <v>0.5344303748997781</v>
      </c>
      <c r="I43" s="24" t="s">
        <v>68</v>
      </c>
      <c r="J43" s="35">
        <v>0.46556962510022193</v>
      </c>
      <c r="K43" s="280" t="s">
        <v>220</v>
      </c>
      <c r="L43" s="34"/>
    </row>
    <row r="44" spans="1:12" ht="13.5" thickBot="1">
      <c r="A44" s="89"/>
      <c r="B44" s="92" t="s">
        <v>48</v>
      </c>
      <c r="C44" s="92">
        <v>18</v>
      </c>
      <c r="D44" s="90" t="s">
        <v>94</v>
      </c>
      <c r="E44" s="91" t="s">
        <v>67</v>
      </c>
      <c r="F44" s="92"/>
      <c r="G44" s="89" t="s">
        <v>67</v>
      </c>
      <c r="H44" s="97">
        <v>0.6057184159430172</v>
      </c>
      <c r="I44" s="96" t="s">
        <v>64</v>
      </c>
      <c r="J44" s="139">
        <v>0.39428158405698277</v>
      </c>
      <c r="K44" s="281" t="s">
        <v>220</v>
      </c>
      <c r="L44" s="140"/>
    </row>
    <row r="45" spans="1:12" ht="12.75">
      <c r="A45" s="99" t="s">
        <v>104</v>
      </c>
      <c r="B45" s="102" t="s">
        <v>50</v>
      </c>
      <c r="C45" s="102">
        <v>9</v>
      </c>
      <c r="D45" s="111" t="s">
        <v>105</v>
      </c>
      <c r="E45" s="112" t="s">
        <v>63</v>
      </c>
      <c r="F45" s="102"/>
      <c r="G45" s="99" t="s">
        <v>63</v>
      </c>
      <c r="H45" s="107">
        <v>0.6849883405262431</v>
      </c>
      <c r="I45" s="106" t="s">
        <v>64</v>
      </c>
      <c r="J45" s="137">
        <v>0.6849883405262431</v>
      </c>
      <c r="K45" s="279" t="s">
        <v>220</v>
      </c>
      <c r="L45" s="138"/>
    </row>
    <row r="46" spans="1:12" ht="13.5" thickBot="1">
      <c r="A46" s="89"/>
      <c r="B46" s="92" t="s">
        <v>50</v>
      </c>
      <c r="C46" s="92">
        <v>13</v>
      </c>
      <c r="D46" s="90" t="s">
        <v>108</v>
      </c>
      <c r="E46" s="91" t="s">
        <v>67</v>
      </c>
      <c r="F46" s="92"/>
      <c r="G46" s="89" t="s">
        <v>67</v>
      </c>
      <c r="H46" s="97">
        <v>0.6042036027960405</v>
      </c>
      <c r="I46" s="96" t="s">
        <v>64</v>
      </c>
      <c r="J46" s="139">
        <v>0.39579639720395954</v>
      </c>
      <c r="K46" s="281" t="s">
        <v>220</v>
      </c>
      <c r="L46" s="140"/>
    </row>
    <row r="47" spans="1:12" ht="13.5" thickBot="1">
      <c r="A47" s="116"/>
      <c r="B47" s="117" t="s">
        <v>110</v>
      </c>
      <c r="C47" s="117">
        <v>7</v>
      </c>
      <c r="D47" s="134" t="s">
        <v>114</v>
      </c>
      <c r="E47" s="135" t="s">
        <v>63</v>
      </c>
      <c r="F47" s="117"/>
      <c r="G47" s="116" t="s">
        <v>69</v>
      </c>
      <c r="H47" s="124">
        <v>0.5214866644715179</v>
      </c>
      <c r="I47" s="123" t="s">
        <v>69</v>
      </c>
      <c r="J47" s="141">
        <v>0.5214866644715179</v>
      </c>
      <c r="K47" s="282" t="s">
        <v>222</v>
      </c>
      <c r="L47" s="142"/>
    </row>
    <row r="48" spans="1:12" ht="13.5" thickBot="1">
      <c r="A48" s="116"/>
      <c r="B48" s="117" t="s">
        <v>117</v>
      </c>
      <c r="C48" s="117">
        <v>3</v>
      </c>
      <c r="D48" s="132" t="s">
        <v>131</v>
      </c>
      <c r="E48" s="133" t="s">
        <v>67</v>
      </c>
      <c r="F48" s="117"/>
      <c r="G48" s="116" t="s">
        <v>69</v>
      </c>
      <c r="H48" s="124">
        <v>0.5010450788828065</v>
      </c>
      <c r="I48" s="123" t="s">
        <v>69</v>
      </c>
      <c r="J48" s="141">
        <v>0.49895492111719353</v>
      </c>
      <c r="K48" s="282" t="s">
        <v>222</v>
      </c>
      <c r="L48" s="142"/>
    </row>
    <row r="49" spans="1:12" ht="12.75">
      <c r="A49" s="99"/>
      <c r="B49" s="102" t="s">
        <v>123</v>
      </c>
      <c r="C49" s="102">
        <v>10</v>
      </c>
      <c r="D49" s="143" t="s">
        <v>126</v>
      </c>
      <c r="E49" s="144" t="s">
        <v>67</v>
      </c>
      <c r="F49" s="102"/>
      <c r="G49" s="99" t="s">
        <v>67</v>
      </c>
      <c r="H49" s="107">
        <v>0.5712773787877488</v>
      </c>
      <c r="I49" s="106" t="s">
        <v>65</v>
      </c>
      <c r="J49" s="137">
        <v>0.42872262121225124</v>
      </c>
      <c r="K49" s="279" t="s">
        <v>220</v>
      </c>
      <c r="L49" s="138"/>
    </row>
    <row r="50" spans="1:12" ht="13.5" thickBot="1">
      <c r="A50" s="89"/>
      <c r="B50" s="92" t="s">
        <v>123</v>
      </c>
      <c r="C50" s="92">
        <v>13</v>
      </c>
      <c r="D50" s="126" t="s">
        <v>127</v>
      </c>
      <c r="E50" s="127" t="s">
        <v>63</v>
      </c>
      <c r="F50" s="92"/>
      <c r="G50" s="89" t="s">
        <v>63</v>
      </c>
      <c r="H50" s="97">
        <v>0.8077204049108353</v>
      </c>
      <c r="I50" s="96" t="s">
        <v>64</v>
      </c>
      <c r="J50" s="139">
        <v>0.8077204049108353</v>
      </c>
      <c r="K50" s="281" t="s">
        <v>220</v>
      </c>
      <c r="L50" s="140"/>
    </row>
    <row r="51" spans="1:12" ht="13.5" thickBot="1">
      <c r="A51" s="116"/>
      <c r="B51" s="117" t="s">
        <v>31</v>
      </c>
      <c r="C51" s="117">
        <v>4</v>
      </c>
      <c r="D51" s="134" t="s">
        <v>32</v>
      </c>
      <c r="E51" s="135" t="s">
        <v>63</v>
      </c>
      <c r="F51" s="117"/>
      <c r="G51" s="116" t="s">
        <v>63</v>
      </c>
      <c r="H51" s="124">
        <v>0.564594342603477</v>
      </c>
      <c r="I51" s="123" t="s">
        <v>65</v>
      </c>
      <c r="J51" s="141">
        <v>0.564594342603477</v>
      </c>
      <c r="K51" s="282" t="s">
        <v>220</v>
      </c>
      <c r="L51" s="142"/>
    </row>
    <row r="52" spans="1:12" ht="13.5" thickBot="1">
      <c r="A52" s="116"/>
      <c r="B52" s="117" t="s">
        <v>135</v>
      </c>
      <c r="C52" s="117">
        <v>8</v>
      </c>
      <c r="D52" s="132" t="s">
        <v>137</v>
      </c>
      <c r="E52" s="133" t="s">
        <v>67</v>
      </c>
      <c r="F52" s="117"/>
      <c r="G52" s="116" t="s">
        <v>67</v>
      </c>
      <c r="H52" s="124">
        <v>0.6457473173684711</v>
      </c>
      <c r="I52" s="123" t="s">
        <v>64</v>
      </c>
      <c r="J52" s="141">
        <v>0.35425268263152887</v>
      </c>
      <c r="K52" s="282" t="s">
        <v>220</v>
      </c>
      <c r="L52" s="142"/>
    </row>
    <row r="53" spans="1:12" ht="13.5" thickBot="1">
      <c r="A53" s="116"/>
      <c r="B53" s="117" t="s">
        <v>21</v>
      </c>
      <c r="C53" s="117">
        <v>1</v>
      </c>
      <c r="D53" s="134" t="s">
        <v>22</v>
      </c>
      <c r="E53" s="135" t="s">
        <v>63</v>
      </c>
      <c r="F53" s="117"/>
      <c r="G53" s="116" t="s">
        <v>69</v>
      </c>
      <c r="H53" s="124">
        <v>0.5218015355421293</v>
      </c>
      <c r="I53" s="123" t="s">
        <v>69</v>
      </c>
      <c r="J53" s="141">
        <v>0.5218015355421293</v>
      </c>
      <c r="K53" s="282" t="s">
        <v>222</v>
      </c>
      <c r="L53" s="142"/>
    </row>
    <row r="54" spans="1:12" ht="13.5" thickBot="1">
      <c r="A54" s="116"/>
      <c r="B54" s="117" t="s">
        <v>152</v>
      </c>
      <c r="C54" s="117">
        <v>1</v>
      </c>
      <c r="D54" s="132" t="s">
        <v>153</v>
      </c>
      <c r="E54" s="133" t="s">
        <v>67</v>
      </c>
      <c r="F54" s="117"/>
      <c r="G54" s="116" t="s">
        <v>69</v>
      </c>
      <c r="H54" s="124">
        <v>0.4929249750899336</v>
      </c>
      <c r="I54" s="123" t="s">
        <v>69</v>
      </c>
      <c r="J54" s="141">
        <v>0.5070750249100664</v>
      </c>
      <c r="K54" s="282" t="s">
        <v>222</v>
      </c>
      <c r="L54" s="142"/>
    </row>
    <row r="55" spans="1:12" ht="12.75">
      <c r="A55" s="99"/>
      <c r="B55" s="102" t="s">
        <v>154</v>
      </c>
      <c r="C55" s="102">
        <v>4</v>
      </c>
      <c r="D55" s="111" t="s">
        <v>155</v>
      </c>
      <c r="E55" s="112" t="s">
        <v>63</v>
      </c>
      <c r="F55" s="102"/>
      <c r="G55" s="99" t="s">
        <v>63</v>
      </c>
      <c r="H55" s="107">
        <v>0.5518832642589304</v>
      </c>
      <c r="I55" s="106" t="s">
        <v>65</v>
      </c>
      <c r="J55" s="137">
        <v>0.5518832642589304</v>
      </c>
      <c r="K55" s="279" t="s">
        <v>220</v>
      </c>
      <c r="L55" s="138"/>
    </row>
    <row r="56" spans="1:12" ht="12.75">
      <c r="A56" s="87"/>
      <c r="B56" s="27" t="s">
        <v>154</v>
      </c>
      <c r="C56" s="27">
        <v>12</v>
      </c>
      <c r="D56" s="37" t="s">
        <v>156</v>
      </c>
      <c r="E56" s="60" t="s">
        <v>63</v>
      </c>
      <c r="F56" s="27"/>
      <c r="G56" s="87" t="s">
        <v>63</v>
      </c>
      <c r="H56" s="25">
        <v>0.8268629902059954</v>
      </c>
      <c r="I56" s="24" t="s">
        <v>64</v>
      </c>
      <c r="J56" s="35">
        <v>0.8268629902059954</v>
      </c>
      <c r="K56" s="280" t="s">
        <v>220</v>
      </c>
      <c r="L56" s="34"/>
    </row>
    <row r="57" spans="1:12" ht="12.75">
      <c r="A57" s="87"/>
      <c r="B57" s="27" t="s">
        <v>154</v>
      </c>
      <c r="C57" s="27">
        <v>14</v>
      </c>
      <c r="D57" s="37" t="s">
        <v>157</v>
      </c>
      <c r="E57" s="60" t="s">
        <v>63</v>
      </c>
      <c r="F57" s="27"/>
      <c r="G57" s="87" t="s">
        <v>63</v>
      </c>
      <c r="H57" s="25">
        <v>0.7335516835759384</v>
      </c>
      <c r="I57" s="24" t="s">
        <v>64</v>
      </c>
      <c r="J57" s="35">
        <v>0.7335516835759384</v>
      </c>
      <c r="K57" s="280" t="s">
        <v>220</v>
      </c>
      <c r="L57" s="34"/>
    </row>
    <row r="58" spans="1:12" ht="12.75">
      <c r="A58" s="87"/>
      <c r="B58" s="27" t="s">
        <v>154</v>
      </c>
      <c r="C58" s="27">
        <v>18</v>
      </c>
      <c r="D58" s="37" t="s">
        <v>158</v>
      </c>
      <c r="E58" s="60" t="s">
        <v>63</v>
      </c>
      <c r="F58" s="27"/>
      <c r="G58" s="87" t="s">
        <v>63</v>
      </c>
      <c r="H58" s="25">
        <v>0.6233334436512448</v>
      </c>
      <c r="I58" s="24" t="s">
        <v>64</v>
      </c>
      <c r="J58" s="35">
        <v>0.6233334436512448</v>
      </c>
      <c r="K58" s="280" t="s">
        <v>220</v>
      </c>
      <c r="L58" s="34"/>
    </row>
    <row r="59" spans="1:12" ht="12.75">
      <c r="A59" s="87"/>
      <c r="B59" s="27" t="s">
        <v>154</v>
      </c>
      <c r="C59" s="27">
        <v>19</v>
      </c>
      <c r="D59" s="38" t="s">
        <v>159</v>
      </c>
      <c r="E59" s="61" t="s">
        <v>67</v>
      </c>
      <c r="F59" s="27"/>
      <c r="G59" s="87" t="s">
        <v>67</v>
      </c>
      <c r="H59" s="25">
        <v>0.5629083049357388</v>
      </c>
      <c r="I59" s="24" t="s">
        <v>65</v>
      </c>
      <c r="J59" s="35">
        <v>0.43709169506426115</v>
      </c>
      <c r="K59" s="280" t="s">
        <v>220</v>
      </c>
      <c r="L59" s="34"/>
    </row>
    <row r="60" spans="1:12" ht="13.5" thickBot="1">
      <c r="A60" s="89"/>
      <c r="B60" s="92" t="s">
        <v>154</v>
      </c>
      <c r="C60" s="92">
        <v>28</v>
      </c>
      <c r="D60" s="126" t="s">
        <v>162</v>
      </c>
      <c r="E60" s="127" t="s">
        <v>63</v>
      </c>
      <c r="F60" s="92"/>
      <c r="G60" s="89" t="s">
        <v>63</v>
      </c>
      <c r="H60" s="97">
        <v>0.6143553142073777</v>
      </c>
      <c r="I60" s="96" t="s">
        <v>64</v>
      </c>
      <c r="J60" s="139">
        <v>0.6143553142073777</v>
      </c>
      <c r="K60" s="281" t="s">
        <v>220</v>
      </c>
      <c r="L60" s="140"/>
    </row>
    <row r="61" spans="1:12" ht="13.5" thickBot="1">
      <c r="A61" s="116"/>
      <c r="B61" s="117" t="s">
        <v>139</v>
      </c>
      <c r="C61" s="117">
        <v>9</v>
      </c>
      <c r="D61" s="132" t="s">
        <v>142</v>
      </c>
      <c r="E61" s="133" t="s">
        <v>67</v>
      </c>
      <c r="F61" s="117"/>
      <c r="G61" s="116" t="s">
        <v>67</v>
      </c>
      <c r="H61" s="124">
        <v>0.6705517085774257</v>
      </c>
      <c r="I61" s="123" t="s">
        <v>64</v>
      </c>
      <c r="J61" s="141">
        <v>0.32944829142257426</v>
      </c>
      <c r="K61" s="282" t="s">
        <v>220</v>
      </c>
      <c r="L61" s="142"/>
    </row>
    <row r="62" spans="1:12" ht="12.75">
      <c r="A62" s="99"/>
      <c r="B62" s="102" t="s">
        <v>52</v>
      </c>
      <c r="C62" s="102">
        <v>9</v>
      </c>
      <c r="D62" s="111" t="s">
        <v>166</v>
      </c>
      <c r="E62" s="112" t="s">
        <v>63</v>
      </c>
      <c r="F62" s="102"/>
      <c r="G62" s="99" t="s">
        <v>63</v>
      </c>
      <c r="H62" s="107">
        <v>0.6377638101233227</v>
      </c>
      <c r="I62" s="106" t="s">
        <v>64</v>
      </c>
      <c r="J62" s="137">
        <v>0.6377638101233227</v>
      </c>
      <c r="K62" s="279" t="s">
        <v>220</v>
      </c>
      <c r="L62" s="138"/>
    </row>
    <row r="63" spans="1:12" ht="12.75">
      <c r="A63" s="87"/>
      <c r="B63" s="27" t="s">
        <v>52</v>
      </c>
      <c r="C63" s="27">
        <v>11</v>
      </c>
      <c r="D63" s="37" t="s">
        <v>167</v>
      </c>
      <c r="E63" s="60" t="s">
        <v>63</v>
      </c>
      <c r="F63" s="27"/>
      <c r="G63" s="87" t="s">
        <v>63</v>
      </c>
      <c r="H63" s="25">
        <v>0.7525648171720285</v>
      </c>
      <c r="I63" s="24" t="s">
        <v>64</v>
      </c>
      <c r="J63" s="35">
        <v>0.7525648171720285</v>
      </c>
      <c r="K63" s="280" t="s">
        <v>220</v>
      </c>
      <c r="L63" s="34"/>
    </row>
    <row r="64" spans="1:12" ht="13.5" thickBot="1">
      <c r="A64" s="89"/>
      <c r="B64" s="92" t="s">
        <v>52</v>
      </c>
      <c r="C64" s="92">
        <v>15</v>
      </c>
      <c r="D64" s="90" t="s">
        <v>168</v>
      </c>
      <c r="E64" s="91" t="s">
        <v>67</v>
      </c>
      <c r="F64" s="92"/>
      <c r="G64" s="89" t="s">
        <v>67</v>
      </c>
      <c r="H64" s="97">
        <v>0.5963893794711796</v>
      </c>
      <c r="I64" s="96" t="s">
        <v>65</v>
      </c>
      <c r="J64" s="139">
        <v>0.40361062052882035</v>
      </c>
      <c r="K64" s="281" t="s">
        <v>220</v>
      </c>
      <c r="L64" s="140"/>
    </row>
    <row r="65" spans="1:12" ht="13.5" thickBot="1">
      <c r="A65" s="116"/>
      <c r="B65" s="117" t="s">
        <v>27</v>
      </c>
      <c r="C65" s="117">
        <v>5</v>
      </c>
      <c r="D65" s="134" t="s">
        <v>28</v>
      </c>
      <c r="E65" s="135" t="s">
        <v>63</v>
      </c>
      <c r="F65" s="117"/>
      <c r="G65" s="116" t="s">
        <v>69</v>
      </c>
      <c r="H65" s="124">
        <v>0.5112091037695266</v>
      </c>
      <c r="I65" s="123" t="s">
        <v>69</v>
      </c>
      <c r="J65" s="141">
        <v>0.5112091037695266</v>
      </c>
      <c r="K65" s="282" t="s">
        <v>222</v>
      </c>
      <c r="L65" s="142"/>
    </row>
    <row r="66" spans="1:12" ht="13.5" thickBot="1">
      <c r="A66" s="116"/>
      <c r="B66" s="117" t="s">
        <v>46</v>
      </c>
      <c r="C66" s="117">
        <v>4</v>
      </c>
      <c r="D66" s="132" t="s">
        <v>172</v>
      </c>
      <c r="E66" s="133" t="s">
        <v>67</v>
      </c>
      <c r="F66" s="117"/>
      <c r="G66" s="116" t="s">
        <v>67</v>
      </c>
      <c r="H66" s="124">
        <v>0.5586768834373645</v>
      </c>
      <c r="I66" s="123" t="s">
        <v>65</v>
      </c>
      <c r="J66" s="141">
        <v>0.44132311656263545</v>
      </c>
      <c r="K66" s="282" t="s">
        <v>220</v>
      </c>
      <c r="L66" s="142"/>
    </row>
    <row r="67" spans="1:12" ht="13.5" thickBot="1">
      <c r="A67" s="116" t="s">
        <v>45</v>
      </c>
      <c r="B67" s="117" t="s">
        <v>44</v>
      </c>
      <c r="C67" s="117">
        <v>1</v>
      </c>
      <c r="D67" s="134" t="s">
        <v>230</v>
      </c>
      <c r="E67" s="135" t="s">
        <v>63</v>
      </c>
      <c r="F67" s="117" t="s">
        <v>70</v>
      </c>
      <c r="G67" s="116" t="s">
        <v>71</v>
      </c>
      <c r="H67" s="124">
        <v>0.4296394860153194</v>
      </c>
      <c r="I67" s="123" t="s">
        <v>71</v>
      </c>
      <c r="J67" s="141">
        <v>0.4296394860153194</v>
      </c>
      <c r="K67" s="282" t="s">
        <v>71</v>
      </c>
      <c r="L67" s="142"/>
    </row>
    <row r="68" spans="1:12" ht="13.5" thickBot="1">
      <c r="A68" s="116"/>
      <c r="B68" s="117" t="s">
        <v>175</v>
      </c>
      <c r="C68" s="117">
        <v>7</v>
      </c>
      <c r="D68" s="132" t="s">
        <v>177</v>
      </c>
      <c r="E68" s="133" t="s">
        <v>67</v>
      </c>
      <c r="F68" s="117"/>
      <c r="G68" s="116" t="s">
        <v>67</v>
      </c>
      <c r="H68" s="124">
        <v>0.6440350748995182</v>
      </c>
      <c r="I68" s="123" t="s">
        <v>64</v>
      </c>
      <c r="J68" s="141">
        <v>0.35596492510048183</v>
      </c>
      <c r="K68" s="282" t="s">
        <v>220</v>
      </c>
      <c r="L68" s="142"/>
    </row>
    <row r="69" spans="1:12" ht="12.75">
      <c r="A69" s="99"/>
      <c r="B69" s="102" t="s">
        <v>178</v>
      </c>
      <c r="C69" s="102">
        <v>12</v>
      </c>
      <c r="D69" s="143" t="s">
        <v>180</v>
      </c>
      <c r="E69" s="144" t="s">
        <v>67</v>
      </c>
      <c r="F69" s="102"/>
      <c r="G69" s="99" t="s">
        <v>67</v>
      </c>
      <c r="H69" s="107">
        <v>0.6625520775989822</v>
      </c>
      <c r="I69" s="106" t="s">
        <v>64</v>
      </c>
      <c r="J69" s="137">
        <v>0.33744792240101784</v>
      </c>
      <c r="K69" s="279" t="s">
        <v>220</v>
      </c>
      <c r="L69" s="138"/>
    </row>
    <row r="70" spans="1:12" ht="12.75">
      <c r="A70" s="87" t="s">
        <v>104</v>
      </c>
      <c r="B70" s="27" t="s">
        <v>178</v>
      </c>
      <c r="C70" s="27">
        <v>18</v>
      </c>
      <c r="D70" s="37" t="s">
        <v>182</v>
      </c>
      <c r="E70" s="60" t="s">
        <v>63</v>
      </c>
      <c r="F70" s="27"/>
      <c r="G70" s="87" t="s">
        <v>63</v>
      </c>
      <c r="H70" s="25">
        <v>0.7235208642012432</v>
      </c>
      <c r="I70" s="24" t="s">
        <v>64</v>
      </c>
      <c r="J70" s="35">
        <v>0.7235208642012432</v>
      </c>
      <c r="K70" s="280" t="s">
        <v>220</v>
      </c>
      <c r="L70" s="34"/>
    </row>
    <row r="71" spans="1:12" ht="13.5" thickBot="1">
      <c r="A71" s="89" t="s">
        <v>104</v>
      </c>
      <c r="B71" s="92" t="s">
        <v>178</v>
      </c>
      <c r="C71" s="92">
        <v>30</v>
      </c>
      <c r="D71" s="126" t="s">
        <v>184</v>
      </c>
      <c r="E71" s="127" t="s">
        <v>63</v>
      </c>
      <c r="F71" s="92"/>
      <c r="G71" s="89" t="s">
        <v>63</v>
      </c>
      <c r="H71" s="97">
        <v>0.7545214182410875</v>
      </c>
      <c r="I71" s="96" t="s">
        <v>64</v>
      </c>
      <c r="J71" s="139">
        <v>0.7545214182410875</v>
      </c>
      <c r="K71" s="281" t="s">
        <v>220</v>
      </c>
      <c r="L71" s="140"/>
    </row>
    <row r="72" spans="1:12" ht="13.5" thickBot="1">
      <c r="A72" s="116"/>
      <c r="B72" s="117" t="s">
        <v>185</v>
      </c>
      <c r="C72" s="117">
        <v>1</v>
      </c>
      <c r="D72" s="132" t="s">
        <v>186</v>
      </c>
      <c r="E72" s="133" t="s">
        <v>67</v>
      </c>
      <c r="F72" s="117"/>
      <c r="G72" s="116" t="s">
        <v>67</v>
      </c>
      <c r="H72" s="124">
        <v>0.5815042744601929</v>
      </c>
      <c r="I72" s="123" t="s">
        <v>65</v>
      </c>
      <c r="J72" s="141">
        <v>0.4184957255398071</v>
      </c>
      <c r="K72" s="282" t="s">
        <v>220</v>
      </c>
      <c r="L72" s="142"/>
    </row>
    <row r="73" spans="1:12" ht="13.5" thickBot="1">
      <c r="A73" s="116"/>
      <c r="B73" s="117" t="s">
        <v>193</v>
      </c>
      <c r="C73" s="117">
        <v>2</v>
      </c>
      <c r="D73" s="132" t="s">
        <v>194</v>
      </c>
      <c r="E73" s="133" t="s">
        <v>67</v>
      </c>
      <c r="F73" s="117"/>
      <c r="G73" s="116" t="s">
        <v>67</v>
      </c>
      <c r="H73" s="124">
        <v>0.5513288714949776</v>
      </c>
      <c r="I73" s="123" t="s">
        <v>65</v>
      </c>
      <c r="J73" s="141">
        <v>0.44867112850502244</v>
      </c>
      <c r="K73" s="282" t="s">
        <v>220</v>
      </c>
      <c r="L73" s="142"/>
    </row>
    <row r="74" spans="1:12" ht="13.5" thickBot="1">
      <c r="A74" s="116"/>
      <c r="B74" s="117" t="s">
        <v>195</v>
      </c>
      <c r="C74" s="117">
        <v>2</v>
      </c>
      <c r="D74" s="134" t="s">
        <v>197</v>
      </c>
      <c r="E74" s="135" t="s">
        <v>63</v>
      </c>
      <c r="F74" s="117"/>
      <c r="G74" s="116" t="s">
        <v>63</v>
      </c>
      <c r="H74" s="124">
        <v>0.5366440731201709</v>
      </c>
      <c r="I74" s="123" t="s">
        <v>68</v>
      </c>
      <c r="J74" s="141">
        <v>0.5366440731201709</v>
      </c>
      <c r="K74" s="282" t="s">
        <v>220</v>
      </c>
      <c r="L74" s="142"/>
    </row>
    <row r="75" spans="1:12" ht="13.5" thickBot="1">
      <c r="A75" s="116"/>
      <c r="B75" s="117" t="s">
        <v>196</v>
      </c>
      <c r="C75" s="117">
        <v>1</v>
      </c>
      <c r="D75" s="132" t="s">
        <v>201</v>
      </c>
      <c r="E75" s="133" t="s">
        <v>67</v>
      </c>
      <c r="F75" s="117"/>
      <c r="G75" s="116" t="s">
        <v>67</v>
      </c>
      <c r="H75" s="124">
        <v>0.5951484474504809</v>
      </c>
      <c r="I75" s="123" t="s">
        <v>65</v>
      </c>
      <c r="J75" s="141">
        <v>0.4048515525495191</v>
      </c>
      <c r="K75" s="282" t="s">
        <v>220</v>
      </c>
      <c r="L75" s="142"/>
    </row>
    <row r="78" ht="12.75">
      <c r="B78" s="178"/>
    </row>
    <row r="79" ht="12.75">
      <c r="B79" s="179"/>
    </row>
    <row r="80" ht="12.75">
      <c r="B80" s="179"/>
    </row>
    <row r="85" ht="12.75">
      <c r="B85" s="179"/>
    </row>
    <row r="86" ht="12.75">
      <c r="B86" s="179"/>
    </row>
    <row r="87" ht="12.75">
      <c r="B87" s="179"/>
    </row>
    <row r="88" ht="12.75">
      <c r="B88" s="179"/>
    </row>
    <row r="89" ht="12.75">
      <c r="B89" s="179"/>
    </row>
    <row r="90" ht="12.75">
      <c r="B90" s="179"/>
    </row>
    <row r="91" ht="12.75">
      <c r="B91" s="179"/>
    </row>
    <row r="92" ht="12.75">
      <c r="B92" s="179"/>
    </row>
    <row r="93" ht="12.75">
      <c r="B93" s="179"/>
    </row>
    <row r="94" ht="12.75">
      <c r="B94" s="179"/>
    </row>
    <row r="95" ht="12.75">
      <c r="B95" s="179"/>
    </row>
    <row r="96" ht="12.75">
      <c r="B96" s="179"/>
    </row>
    <row r="97" ht="12.75">
      <c r="B97" s="179"/>
    </row>
    <row r="98" ht="12.75">
      <c r="B98" s="179"/>
    </row>
    <row r="99" ht="12.75">
      <c r="B99" s="179"/>
    </row>
    <row r="100" ht="12.75">
      <c r="B100" s="179"/>
    </row>
    <row r="101" ht="12.75">
      <c r="B101" s="179"/>
    </row>
    <row r="102" ht="12.75">
      <c r="B102" s="179"/>
    </row>
    <row r="103" ht="12.75">
      <c r="B103" s="179"/>
    </row>
    <row r="104" ht="12.75">
      <c r="B104" s="179"/>
    </row>
    <row r="105" ht="12.75">
      <c r="B105" s="179"/>
    </row>
    <row r="106" ht="12.75">
      <c r="B106" s="179"/>
    </row>
    <row r="107" ht="12.75">
      <c r="B107" s="179"/>
    </row>
    <row r="108" ht="12.75">
      <c r="B108" s="179"/>
    </row>
    <row r="109" ht="12.75">
      <c r="B109" s="179"/>
    </row>
    <row r="110" ht="12.75">
      <c r="B110" s="179"/>
    </row>
    <row r="111" ht="12.75">
      <c r="B111" s="179"/>
    </row>
    <row r="112" ht="12.75">
      <c r="B112" s="179"/>
    </row>
    <row r="113" ht="12.75">
      <c r="B113" s="179"/>
    </row>
    <row r="114" ht="12.75">
      <c r="B114" s="179"/>
    </row>
    <row r="115" ht="12.75">
      <c r="B115" s="179"/>
    </row>
    <row r="116" ht="12.75">
      <c r="B116" s="179"/>
    </row>
    <row r="117" ht="12.75">
      <c r="B117" s="179"/>
    </row>
    <row r="118" ht="12.75">
      <c r="B118" s="179"/>
    </row>
    <row r="119" ht="12.75">
      <c r="B119" s="179"/>
    </row>
    <row r="120" ht="12.75">
      <c r="B120" s="179"/>
    </row>
    <row r="121" ht="12.75">
      <c r="B121" s="179"/>
    </row>
    <row r="122" ht="12.75">
      <c r="B122" s="179"/>
    </row>
    <row r="123" ht="12.75">
      <c r="B123" s="179"/>
    </row>
    <row r="124" ht="12.75">
      <c r="B124" s="179"/>
    </row>
    <row r="125" ht="12.75">
      <c r="B125" s="179"/>
    </row>
    <row r="126" ht="12.75">
      <c r="B126" s="179"/>
    </row>
    <row r="127" ht="12.75">
      <c r="B127" s="179"/>
    </row>
    <row r="128" ht="12.75">
      <c r="B128" s="179"/>
    </row>
    <row r="129" ht="12.75">
      <c r="B129" s="179"/>
    </row>
    <row r="130" ht="12.75">
      <c r="B130" s="179"/>
    </row>
    <row r="131" ht="12.75">
      <c r="B131" s="179"/>
    </row>
    <row r="132" ht="12.75">
      <c r="B132" s="179"/>
    </row>
    <row r="133" ht="12.75">
      <c r="B133" s="179"/>
    </row>
    <row r="134" ht="12.75">
      <c r="B134" s="179"/>
    </row>
    <row r="135" ht="12.75">
      <c r="B135" s="179"/>
    </row>
    <row r="136" ht="12.75">
      <c r="B136" s="179"/>
    </row>
    <row r="137" ht="12.75">
      <c r="B137" s="179"/>
    </row>
    <row r="138" ht="12.75">
      <c r="B138" s="179"/>
    </row>
    <row r="139" ht="12.75">
      <c r="B139" s="179"/>
    </row>
    <row r="140" ht="12.75">
      <c r="B140" s="179"/>
    </row>
    <row r="141" ht="12.75">
      <c r="B141" s="179"/>
    </row>
    <row r="142" ht="12.75">
      <c r="B142" s="179"/>
    </row>
    <row r="143" ht="12.75">
      <c r="B143" s="179"/>
    </row>
    <row r="144" ht="12.75">
      <c r="B144" s="179"/>
    </row>
    <row r="145" ht="12.75">
      <c r="B145" s="179"/>
    </row>
    <row r="146" ht="12.75">
      <c r="B146" s="179"/>
    </row>
    <row r="147" ht="12.75">
      <c r="B147" s="179"/>
    </row>
    <row r="148" ht="12.75">
      <c r="B148" s="179"/>
    </row>
    <row r="149" ht="12.75">
      <c r="B149" s="179"/>
    </row>
    <row r="150" ht="12.75">
      <c r="B150" s="179"/>
    </row>
    <row r="151" ht="12.75">
      <c r="B151" s="179"/>
    </row>
    <row r="152" ht="12.75">
      <c r="B152" s="179"/>
    </row>
    <row r="153" ht="12.75">
      <c r="B153" s="179"/>
    </row>
    <row r="154" ht="12.75">
      <c r="B154" s="179"/>
    </row>
    <row r="155" ht="12.75">
      <c r="B155" s="179"/>
    </row>
    <row r="156" ht="12.75">
      <c r="B156" s="179"/>
    </row>
    <row r="157" ht="12.75">
      <c r="B157" s="179"/>
    </row>
    <row r="158" ht="12.75">
      <c r="B158" s="179"/>
    </row>
    <row r="159" ht="12.75">
      <c r="B159" s="179"/>
    </row>
    <row r="160" ht="12.75">
      <c r="B160" s="179"/>
    </row>
    <row r="161" ht="12.75">
      <c r="B161" s="179"/>
    </row>
    <row r="162" ht="12.75">
      <c r="B162" s="179"/>
    </row>
    <row r="163" ht="12.75">
      <c r="B163" s="179"/>
    </row>
    <row r="164" ht="12.75">
      <c r="B164" s="179"/>
    </row>
    <row r="165" ht="12.75">
      <c r="B165" s="179"/>
    </row>
    <row r="166" ht="12.75">
      <c r="B166" s="179"/>
    </row>
    <row r="167" ht="12.75">
      <c r="B167" s="179"/>
    </row>
    <row r="168" ht="12.75">
      <c r="B168" s="179"/>
    </row>
    <row r="169" ht="12.75">
      <c r="B169" s="179"/>
    </row>
    <row r="170" ht="12.75">
      <c r="B170" s="179"/>
    </row>
    <row r="171" ht="12.75">
      <c r="B171" s="179"/>
    </row>
    <row r="172" ht="12.75">
      <c r="B172" s="179"/>
    </row>
    <row r="173" ht="12.75">
      <c r="B173" s="179"/>
    </row>
    <row r="174" ht="12.75">
      <c r="B174" s="179"/>
    </row>
    <row r="175" ht="12.75">
      <c r="B175" s="179"/>
    </row>
    <row r="176" ht="12.75">
      <c r="B176" s="179"/>
    </row>
    <row r="177" ht="12.75">
      <c r="B177" s="179"/>
    </row>
    <row r="178" ht="12.75">
      <c r="B178" s="179"/>
    </row>
    <row r="179" ht="12.75">
      <c r="B179" s="179"/>
    </row>
    <row r="180" ht="12.75">
      <c r="B180" s="179"/>
    </row>
    <row r="181" ht="12.75">
      <c r="B181" s="179"/>
    </row>
    <row r="182" ht="12.75">
      <c r="B182" s="179"/>
    </row>
    <row r="183" ht="12.75">
      <c r="B183" s="179"/>
    </row>
    <row r="184" ht="12.75">
      <c r="B184" s="179"/>
    </row>
    <row r="185" ht="12.75">
      <c r="B185" s="179"/>
    </row>
    <row r="186" ht="12.75">
      <c r="B186" s="179"/>
    </row>
    <row r="187" ht="12.75">
      <c r="B187" s="179"/>
    </row>
    <row r="188" ht="12.75">
      <c r="B188" s="179"/>
    </row>
  </sheetData>
  <conditionalFormatting sqref="G19:G75">
    <cfRule type="cellIs" priority="1" dxfId="0" operator="equal" stopIfTrue="1">
      <formula>"R"</formula>
    </cfRule>
    <cfRule type="cellIs" priority="2" dxfId="1" operator="equal" stopIfTrue="1">
      <formula>"D"</formula>
    </cfRule>
    <cfRule type="cellIs" priority="3" dxfId="2" operator="equal" stopIfTrue="1">
      <formula>"I"</formula>
    </cfRule>
  </conditionalFormatting>
  <conditionalFormatting sqref="E19:E75">
    <cfRule type="cellIs" priority="4" dxfId="1" operator="equal" stopIfTrue="1">
      <formula>"d"</formula>
    </cfRule>
    <cfRule type="cellIs" priority="5" dxfId="0" operator="equal" stopIfTrue="1">
      <formula>"r"</formula>
    </cfRule>
    <cfRule type="cellIs" priority="6" dxfId="3" operator="equal" stopIfTrue="1">
      <formula>"I"</formula>
    </cfRule>
  </conditionalFormatting>
  <conditionalFormatting sqref="D19:D75">
    <cfRule type="expression" priority="7" dxfId="1" stopIfTrue="1">
      <formula>F19="D"</formula>
    </cfRule>
    <cfRule type="expression" priority="8" dxfId="0" stopIfTrue="1">
      <formula>F19="R"</formula>
    </cfRule>
    <cfRule type="expression" priority="9" dxfId="3" stopIfTrue="1">
      <formula>F19="I"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219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5.7109375" style="3" customWidth="1"/>
    <col min="2" max="2" width="13.140625" style="3" customWidth="1"/>
    <col min="3" max="3" width="4.8515625" style="3" customWidth="1"/>
    <col min="4" max="4" width="28.421875" style="3" customWidth="1"/>
    <col min="5" max="5" width="9.8515625" style="3" customWidth="1"/>
    <col min="6" max="6" width="7.421875" style="3" customWidth="1"/>
    <col min="7" max="7" width="8.7109375" style="3" customWidth="1"/>
    <col min="8" max="8" width="6.421875" style="3" customWidth="1"/>
    <col min="9" max="9" width="6.00390625" style="3" customWidth="1"/>
    <col min="10" max="10" width="5.57421875" style="3" customWidth="1"/>
    <col min="11" max="12" width="5.7109375" style="3" customWidth="1"/>
    <col min="13" max="13" width="5.57421875" style="3" customWidth="1"/>
    <col min="14" max="14" width="6.140625" style="3" customWidth="1"/>
    <col min="15" max="15" width="5.7109375" style="3" customWidth="1"/>
    <col min="16" max="16" width="10.421875" style="0" customWidth="1"/>
    <col min="17" max="17" width="8.8515625" style="0" customWidth="1"/>
    <col min="18" max="18" width="14.421875" style="3" customWidth="1"/>
    <col min="19" max="19" width="11.28125" style="3" customWidth="1"/>
  </cols>
  <sheetData>
    <row r="1" ht="12.75">
      <c r="A1" s="4" t="s">
        <v>217</v>
      </c>
    </row>
    <row r="2" ht="12.75">
      <c r="A2" s="4"/>
    </row>
    <row r="3" spans="1:19" ht="12.75">
      <c r="A3" s="39" t="s">
        <v>0</v>
      </c>
      <c r="B3" s="40"/>
      <c r="C3" s="41"/>
      <c r="D3" s="41"/>
      <c r="E3" s="41"/>
      <c r="F3" s="41"/>
      <c r="G3" s="40"/>
      <c r="H3" s="42"/>
      <c r="I3"/>
      <c r="J3"/>
      <c r="K3"/>
      <c r="L3"/>
      <c r="M3"/>
      <c r="N3"/>
      <c r="O3"/>
      <c r="R3"/>
      <c r="S3"/>
    </row>
    <row r="4" spans="1:19" ht="12.75">
      <c r="A4" s="43" t="s">
        <v>104</v>
      </c>
      <c r="B4" s="44" t="s">
        <v>202</v>
      </c>
      <c r="C4" s="45"/>
      <c r="D4" s="45"/>
      <c r="E4" s="45"/>
      <c r="F4" s="45"/>
      <c r="G4" s="44"/>
      <c r="H4" s="46"/>
      <c r="I4"/>
      <c r="J4" s="1"/>
      <c r="K4"/>
      <c r="L4"/>
      <c r="M4"/>
      <c r="N4" s="1"/>
      <c r="O4"/>
      <c r="R4"/>
      <c r="S4"/>
    </row>
    <row r="5" spans="1:19" ht="12.75">
      <c r="A5" s="43" t="s">
        <v>203</v>
      </c>
      <c r="B5" s="44" t="s">
        <v>204</v>
      </c>
      <c r="C5" s="45"/>
      <c r="D5" s="45"/>
      <c r="E5" s="45"/>
      <c r="F5" s="45"/>
      <c r="G5" s="44"/>
      <c r="H5" s="46"/>
      <c r="I5"/>
      <c r="J5"/>
      <c r="K5"/>
      <c r="L5"/>
      <c r="M5"/>
      <c r="N5"/>
      <c r="O5"/>
      <c r="R5"/>
      <c r="S5"/>
    </row>
    <row r="6" spans="1:19" ht="12.75">
      <c r="A6" s="43" t="s">
        <v>205</v>
      </c>
      <c r="B6" s="44" t="s">
        <v>206</v>
      </c>
      <c r="C6" s="45"/>
      <c r="D6" s="45"/>
      <c r="E6" s="45"/>
      <c r="F6" s="45"/>
      <c r="G6" s="44"/>
      <c r="H6" s="46"/>
      <c r="I6"/>
      <c r="J6"/>
      <c r="K6"/>
      <c r="L6"/>
      <c r="M6"/>
      <c r="N6"/>
      <c r="O6"/>
      <c r="R6"/>
      <c r="S6"/>
    </row>
    <row r="7" spans="1:19" ht="12.75">
      <c r="A7" s="43" t="s">
        <v>207</v>
      </c>
      <c r="B7" s="44" t="s">
        <v>212</v>
      </c>
      <c r="C7" s="45"/>
      <c r="D7" s="45"/>
      <c r="E7" s="45"/>
      <c r="F7" s="45"/>
      <c r="G7" s="44"/>
      <c r="H7" s="46"/>
      <c r="I7"/>
      <c r="J7"/>
      <c r="K7"/>
      <c r="L7"/>
      <c r="M7"/>
      <c r="N7"/>
      <c r="O7"/>
      <c r="R7"/>
      <c r="S7"/>
    </row>
    <row r="8" spans="1:19" ht="12.75">
      <c r="A8" s="43" t="s">
        <v>208</v>
      </c>
      <c r="B8" s="44" t="s">
        <v>209</v>
      </c>
      <c r="C8" s="45"/>
      <c r="D8" s="45"/>
      <c r="E8" s="45"/>
      <c r="F8" s="45"/>
      <c r="G8" s="44"/>
      <c r="H8" s="46"/>
      <c r="I8"/>
      <c r="J8" s="1"/>
      <c r="K8"/>
      <c r="L8"/>
      <c r="M8"/>
      <c r="N8"/>
      <c r="O8"/>
      <c r="R8"/>
      <c r="S8"/>
    </row>
    <row r="9" spans="1:19" ht="12.75">
      <c r="A9" s="43">
        <v>2</v>
      </c>
      <c r="B9" s="44" t="s">
        <v>210</v>
      </c>
      <c r="C9" s="45"/>
      <c r="D9" s="45"/>
      <c r="E9" s="45"/>
      <c r="F9" s="45"/>
      <c r="G9" s="44"/>
      <c r="H9" s="46"/>
      <c r="I9"/>
      <c r="J9"/>
      <c r="K9"/>
      <c r="L9"/>
      <c r="M9"/>
      <c r="N9"/>
      <c r="O9"/>
      <c r="R9"/>
      <c r="S9"/>
    </row>
    <row r="10" spans="1:19" ht="12.75">
      <c r="A10" s="47" t="s">
        <v>45</v>
      </c>
      <c r="B10" s="48" t="s">
        <v>211</v>
      </c>
      <c r="C10" s="49"/>
      <c r="D10" s="49"/>
      <c r="E10" s="49"/>
      <c r="F10" s="49"/>
      <c r="G10" s="48"/>
      <c r="H10" s="50"/>
      <c r="I10"/>
      <c r="J10"/>
      <c r="K10"/>
      <c r="L10"/>
      <c r="M10"/>
      <c r="N10"/>
      <c r="O10"/>
      <c r="R10"/>
      <c r="S10"/>
    </row>
    <row r="11" spans="7:19" ht="12.75">
      <c r="G11" s="20"/>
      <c r="I11"/>
      <c r="J11" s="1"/>
      <c r="K11"/>
      <c r="L11"/>
      <c r="M11"/>
      <c r="N11"/>
      <c r="O11"/>
      <c r="R11"/>
      <c r="S11"/>
    </row>
    <row r="12" spans="1:19" ht="12.75">
      <c r="A12" s="11" t="s">
        <v>213</v>
      </c>
      <c r="B12" s="51" t="s">
        <v>237</v>
      </c>
      <c r="C12" s="52"/>
      <c r="D12" s="52"/>
      <c r="E12" s="52"/>
      <c r="F12" s="52"/>
      <c r="G12" s="53"/>
      <c r="H12" s="14"/>
      <c r="I12"/>
      <c r="J12"/>
      <c r="K12"/>
      <c r="L12"/>
      <c r="M12"/>
      <c r="N12"/>
      <c r="O12"/>
      <c r="R12"/>
      <c r="S12"/>
    </row>
    <row r="13" spans="1:19" ht="12.75">
      <c r="A13" s="12" t="s">
        <v>215</v>
      </c>
      <c r="B13" s="54" t="s">
        <v>216</v>
      </c>
      <c r="C13" s="55"/>
      <c r="D13" s="55"/>
      <c r="E13" s="55"/>
      <c r="F13" s="55"/>
      <c r="G13" s="56"/>
      <c r="H13" s="57"/>
      <c r="I13"/>
      <c r="J13"/>
      <c r="K13"/>
      <c r="L13"/>
      <c r="M13"/>
      <c r="N13"/>
      <c r="O13"/>
      <c r="R13"/>
      <c r="S13"/>
    </row>
    <row r="14" spans="9:12" ht="12.75">
      <c r="I14" s="211"/>
      <c r="J14" s="216" t="s">
        <v>331</v>
      </c>
      <c r="K14" s="212"/>
      <c r="L14" s="207"/>
    </row>
    <row r="15" spans="1:16" ht="12.75">
      <c r="A15" s="2"/>
      <c r="B15" s="2"/>
      <c r="C15" s="2"/>
      <c r="D15" s="2"/>
      <c r="E15" s="2"/>
      <c r="F15" s="2"/>
      <c r="G15" s="2"/>
      <c r="H15" s="11">
        <v>2004</v>
      </c>
      <c r="I15" s="213" t="s">
        <v>8</v>
      </c>
      <c r="J15" s="214"/>
      <c r="K15" s="214" t="s">
        <v>219</v>
      </c>
      <c r="L15" s="215"/>
      <c r="N15" s="8" t="s">
        <v>12</v>
      </c>
      <c r="O15" s="9"/>
      <c r="P15" s="10"/>
    </row>
    <row r="16" spans="1:19" ht="12.75">
      <c r="A16" s="13"/>
      <c r="B16" s="13"/>
      <c r="C16" s="13">
        <v>2004</v>
      </c>
      <c r="D16" s="13">
        <v>2004</v>
      </c>
      <c r="E16" s="11" t="s">
        <v>19</v>
      </c>
      <c r="F16" s="11" t="s">
        <v>4</v>
      </c>
      <c r="G16" s="11">
        <v>2004</v>
      </c>
      <c r="H16" s="11" t="s">
        <v>6</v>
      </c>
      <c r="I16" s="208">
        <v>2000</v>
      </c>
      <c r="J16" s="209">
        <v>2002</v>
      </c>
      <c r="K16" s="208">
        <v>2000</v>
      </c>
      <c r="L16" s="209">
        <v>2002</v>
      </c>
      <c r="M16" s="11">
        <v>2000</v>
      </c>
      <c r="N16" s="6">
        <v>2002</v>
      </c>
      <c r="O16" s="6">
        <v>2004</v>
      </c>
      <c r="P16" s="206" t="s">
        <v>13</v>
      </c>
      <c r="Q16" s="207"/>
      <c r="R16" s="26" t="s">
        <v>15</v>
      </c>
      <c r="S16" s="26" t="s">
        <v>17</v>
      </c>
    </row>
    <row r="17" spans="1:19" ht="13.5" thickBot="1">
      <c r="A17" s="85" t="s">
        <v>0</v>
      </c>
      <c r="B17" s="85" t="s">
        <v>1</v>
      </c>
      <c r="C17" s="136" t="s">
        <v>2</v>
      </c>
      <c r="D17" s="85" t="s">
        <v>309</v>
      </c>
      <c r="E17" s="15" t="s">
        <v>10</v>
      </c>
      <c r="F17" s="15" t="s">
        <v>5</v>
      </c>
      <c r="G17" s="15" t="s">
        <v>214</v>
      </c>
      <c r="H17" s="15" t="s">
        <v>7</v>
      </c>
      <c r="I17" s="208" t="s">
        <v>9</v>
      </c>
      <c r="J17" s="209" t="s">
        <v>9</v>
      </c>
      <c r="K17" s="208" t="s">
        <v>10</v>
      </c>
      <c r="L17" s="209" t="s">
        <v>10</v>
      </c>
      <c r="M17" s="15" t="s">
        <v>11</v>
      </c>
      <c r="N17" s="7" t="s">
        <v>11</v>
      </c>
      <c r="O17" s="7" t="s">
        <v>11</v>
      </c>
      <c r="P17" s="208" t="s">
        <v>10</v>
      </c>
      <c r="Q17" s="210" t="s">
        <v>14</v>
      </c>
      <c r="R17" s="209" t="s">
        <v>16</v>
      </c>
      <c r="S17" s="86" t="s">
        <v>18</v>
      </c>
    </row>
    <row r="18" spans="1:19" ht="13.5" thickBot="1">
      <c r="A18" s="116"/>
      <c r="B18" s="117" t="s">
        <v>72</v>
      </c>
      <c r="C18" s="92">
        <v>1</v>
      </c>
      <c r="D18" s="100" t="s">
        <v>73</v>
      </c>
      <c r="E18" s="101" t="s">
        <v>63</v>
      </c>
      <c r="F18" s="102"/>
      <c r="G18" s="103" t="s">
        <v>83</v>
      </c>
      <c r="H18" s="102"/>
      <c r="I18" s="229">
        <v>0.9125907683392789</v>
      </c>
      <c r="J18" s="230">
        <v>0.6049796571658822</v>
      </c>
      <c r="K18" s="105" t="s">
        <v>67</v>
      </c>
      <c r="L18" s="106" t="s">
        <v>67</v>
      </c>
      <c r="M18" s="104">
        <v>0.4021768447989843</v>
      </c>
      <c r="N18" s="107">
        <v>0.3951768447989843</v>
      </c>
      <c r="O18" s="107">
        <v>0.3951768447989843</v>
      </c>
      <c r="P18" s="217" t="s">
        <v>67</v>
      </c>
      <c r="Q18" s="218">
        <v>0.6048748008494216</v>
      </c>
      <c r="R18" s="219" t="s">
        <v>64</v>
      </c>
      <c r="S18" s="108">
        <v>0.3951251991505784</v>
      </c>
    </row>
    <row r="19" spans="1:19" ht="12.75">
      <c r="A19" s="27"/>
      <c r="B19" s="27" t="s">
        <v>57</v>
      </c>
      <c r="C19" s="27">
        <v>3</v>
      </c>
      <c r="D19" s="100" t="s">
        <v>74</v>
      </c>
      <c r="E19" s="101" t="s">
        <v>63</v>
      </c>
      <c r="F19" s="102"/>
      <c r="G19" s="103" t="s">
        <v>83</v>
      </c>
      <c r="H19" s="102"/>
      <c r="I19" s="229">
        <v>0.6396260541146348</v>
      </c>
      <c r="J19" s="230">
        <v>0.6731706377487143</v>
      </c>
      <c r="K19" s="105" t="s">
        <v>67</v>
      </c>
      <c r="L19" s="106" t="s">
        <v>67</v>
      </c>
      <c r="M19" s="104">
        <v>0.4541768447989843</v>
      </c>
      <c r="N19" s="107">
        <v>0.4381768447989842</v>
      </c>
      <c r="O19" s="107">
        <v>0.4381768447989842</v>
      </c>
      <c r="P19" s="217" t="s">
        <v>67</v>
      </c>
      <c r="Q19" s="218">
        <v>0.5993443147664634</v>
      </c>
      <c r="R19" s="219" t="s">
        <v>65</v>
      </c>
      <c r="S19" s="108">
        <v>0.40065568523353656</v>
      </c>
    </row>
    <row r="20" spans="1:19" ht="12.75">
      <c r="A20" s="27"/>
      <c r="B20" s="27" t="s">
        <v>57</v>
      </c>
      <c r="C20" s="27">
        <v>5</v>
      </c>
      <c r="D20" s="31" t="s">
        <v>75</v>
      </c>
      <c r="E20" s="58" t="s">
        <v>63</v>
      </c>
      <c r="F20" s="27"/>
      <c r="G20" s="29">
        <v>38237</v>
      </c>
      <c r="H20" s="27"/>
      <c r="I20" s="231">
        <v>0.6140938935014013</v>
      </c>
      <c r="J20" s="232">
        <v>0.6116764421831201</v>
      </c>
      <c r="K20" s="23" t="s">
        <v>67</v>
      </c>
      <c r="L20" s="24" t="s">
        <v>67</v>
      </c>
      <c r="M20" s="22">
        <v>0.4411768447989843</v>
      </c>
      <c r="N20" s="25">
        <v>0.4441768447989842</v>
      </c>
      <c r="O20" s="25">
        <v>0.4441768447989842</v>
      </c>
      <c r="P20" s="220" t="s">
        <v>67</v>
      </c>
      <c r="Q20" s="221">
        <v>0.57793145052117</v>
      </c>
      <c r="R20" s="222" t="s">
        <v>65</v>
      </c>
      <c r="S20" s="88">
        <v>0.42206854947883</v>
      </c>
    </row>
    <row r="21" spans="1:19" ht="13.5" thickBot="1">
      <c r="A21" s="92"/>
      <c r="B21" s="92" t="s">
        <v>57</v>
      </c>
      <c r="C21" s="92">
        <v>8</v>
      </c>
      <c r="D21" s="109" t="s">
        <v>76</v>
      </c>
      <c r="E21" s="110" t="s">
        <v>63</v>
      </c>
      <c r="F21" s="92"/>
      <c r="G21" s="93">
        <v>38237</v>
      </c>
      <c r="H21" s="92"/>
      <c r="I21" s="233">
        <v>0.6014624020806025</v>
      </c>
      <c r="J21" s="234">
        <v>0.6332947492366336</v>
      </c>
      <c r="K21" s="95" t="s">
        <v>67</v>
      </c>
      <c r="L21" s="96" t="s">
        <v>67</v>
      </c>
      <c r="M21" s="94">
        <v>0.48517684479898426</v>
      </c>
      <c r="N21" s="97">
        <v>0.48117684479898437</v>
      </c>
      <c r="O21" s="97">
        <v>0.48117684479898437</v>
      </c>
      <c r="P21" s="223" t="s">
        <v>67</v>
      </c>
      <c r="Q21" s="224">
        <v>0.5534788539528503</v>
      </c>
      <c r="R21" s="225" t="s">
        <v>65</v>
      </c>
      <c r="S21" s="98">
        <v>0.44652114604714965</v>
      </c>
    </row>
    <row r="22" spans="1:19" ht="12.75">
      <c r="A22" s="27"/>
      <c r="B22" s="27" t="s">
        <v>20</v>
      </c>
      <c r="C22" s="27">
        <v>6</v>
      </c>
      <c r="D22" s="37" t="s">
        <v>43</v>
      </c>
      <c r="E22" s="60" t="s">
        <v>63</v>
      </c>
      <c r="F22" s="27">
        <v>1992</v>
      </c>
      <c r="G22" s="28" t="s">
        <v>83</v>
      </c>
      <c r="H22" s="27"/>
      <c r="I22" s="231">
        <v>0.6432512238713187</v>
      </c>
      <c r="J22" s="232">
        <v>0.6642288940210418</v>
      </c>
      <c r="K22" s="23" t="s">
        <v>63</v>
      </c>
      <c r="L22" s="24" t="s">
        <v>63</v>
      </c>
      <c r="M22" s="16">
        <v>0.6411768447989843</v>
      </c>
      <c r="N22" s="17">
        <v>0.6401768447989844</v>
      </c>
      <c r="O22" s="17">
        <v>0.6401768447989844</v>
      </c>
      <c r="P22" s="220" t="s">
        <v>63</v>
      </c>
      <c r="Q22" s="221">
        <v>0.6410065964279181</v>
      </c>
      <c r="R22" s="222" t="s">
        <v>64</v>
      </c>
      <c r="S22" s="88">
        <v>0.6410065964279181</v>
      </c>
    </row>
    <row r="23" spans="1:19" ht="12.75">
      <c r="A23" s="27"/>
      <c r="B23" s="27" t="s">
        <v>20</v>
      </c>
      <c r="C23" s="27">
        <v>8</v>
      </c>
      <c r="D23" s="37" t="s">
        <v>35</v>
      </c>
      <c r="E23" s="60" t="s">
        <v>63</v>
      </c>
      <c r="F23" s="27">
        <v>1987</v>
      </c>
      <c r="G23" s="28" t="s">
        <v>83</v>
      </c>
      <c r="H23" s="27"/>
      <c r="I23" s="231">
        <v>0.8441196130493714</v>
      </c>
      <c r="J23" s="232">
        <v>0.7957786011002582</v>
      </c>
      <c r="K23" s="23" t="s">
        <v>63</v>
      </c>
      <c r="L23" s="24" t="s">
        <v>63</v>
      </c>
      <c r="M23" s="16">
        <v>0.7881768447989843</v>
      </c>
      <c r="N23" s="17">
        <v>0.7871768447989842</v>
      </c>
      <c r="O23" s="17">
        <v>0.7871768447989842</v>
      </c>
      <c r="P23" s="220" t="s">
        <v>63</v>
      </c>
      <c r="Q23" s="221">
        <v>0.790617547319494</v>
      </c>
      <c r="R23" s="222" t="s">
        <v>64</v>
      </c>
      <c r="S23" s="88">
        <v>0.790617547319494</v>
      </c>
    </row>
    <row r="24" spans="1:19" ht="12.75">
      <c r="A24" s="27"/>
      <c r="B24" s="27" t="s">
        <v>20</v>
      </c>
      <c r="C24" s="27">
        <v>8</v>
      </c>
      <c r="D24" s="32" t="s">
        <v>77</v>
      </c>
      <c r="E24" s="59" t="s">
        <v>67</v>
      </c>
      <c r="F24" s="27"/>
      <c r="G24" s="28" t="s">
        <v>83</v>
      </c>
      <c r="H24" s="27"/>
      <c r="I24" s="231">
        <v>0.8441196130493714</v>
      </c>
      <c r="J24" s="232">
        <v>0.7957786011002582</v>
      </c>
      <c r="K24" s="23" t="s">
        <v>63</v>
      </c>
      <c r="L24" s="24" t="s">
        <v>63</v>
      </c>
      <c r="M24" s="16">
        <v>0.7881768447989843</v>
      </c>
      <c r="N24" s="17">
        <v>0.7871768447989842</v>
      </c>
      <c r="O24" s="17">
        <v>0.7871768447989842</v>
      </c>
      <c r="P24" s="220" t="s">
        <v>63</v>
      </c>
      <c r="Q24" s="221">
        <v>0.7906175473194939</v>
      </c>
      <c r="R24" s="222" t="s">
        <v>64</v>
      </c>
      <c r="S24" s="88">
        <v>0.7906175473194939</v>
      </c>
    </row>
    <row r="25" spans="1:19" ht="12.75">
      <c r="A25" s="27"/>
      <c r="B25" s="27" t="s">
        <v>20</v>
      </c>
      <c r="C25" s="27">
        <v>9</v>
      </c>
      <c r="D25" s="37" t="s">
        <v>29</v>
      </c>
      <c r="E25" s="60" t="s">
        <v>63</v>
      </c>
      <c r="F25" s="27">
        <v>1998</v>
      </c>
      <c r="G25" s="28" t="s">
        <v>83</v>
      </c>
      <c r="H25" s="27"/>
      <c r="I25" s="231">
        <v>0.8495317959468903</v>
      </c>
      <c r="J25" s="232">
        <v>0.8137206839158723</v>
      </c>
      <c r="K25" s="23" t="s">
        <v>63</v>
      </c>
      <c r="L25" s="24" t="s">
        <v>63</v>
      </c>
      <c r="M25" s="22">
        <v>0.809176844798984</v>
      </c>
      <c r="N25" s="25">
        <v>0.8011768447989844</v>
      </c>
      <c r="O25" s="25">
        <v>0.8011768447989844</v>
      </c>
      <c r="P25" s="220" t="s">
        <v>63</v>
      </c>
      <c r="Q25" s="221">
        <v>0.8061943804457394</v>
      </c>
      <c r="R25" s="222" t="s">
        <v>64</v>
      </c>
      <c r="S25" s="88">
        <v>0.8061943804457394</v>
      </c>
    </row>
    <row r="26" spans="1:19" ht="12.75">
      <c r="A26" s="27"/>
      <c r="B26" s="27" t="s">
        <v>20</v>
      </c>
      <c r="C26" s="27">
        <v>9</v>
      </c>
      <c r="D26" s="32" t="s">
        <v>78</v>
      </c>
      <c r="E26" s="59" t="s">
        <v>67</v>
      </c>
      <c r="F26" s="27"/>
      <c r="G26" s="28" t="s">
        <v>83</v>
      </c>
      <c r="H26" s="27"/>
      <c r="I26" s="231">
        <v>0.8495317959468903</v>
      </c>
      <c r="J26" s="232">
        <v>0.8137206839158723</v>
      </c>
      <c r="K26" s="23" t="s">
        <v>63</v>
      </c>
      <c r="L26" s="24" t="s">
        <v>63</v>
      </c>
      <c r="M26" s="22">
        <v>0.8091768447989843</v>
      </c>
      <c r="N26" s="25">
        <v>0.8011768447989844</v>
      </c>
      <c r="O26" s="25">
        <v>0.8011768447989844</v>
      </c>
      <c r="P26" s="220" t="s">
        <v>63</v>
      </c>
      <c r="Q26" s="221">
        <v>0.8061943804457394</v>
      </c>
      <c r="R26" s="222" t="s">
        <v>64</v>
      </c>
      <c r="S26" s="88">
        <v>0.8061943804457394</v>
      </c>
    </row>
    <row r="27" spans="1:19" ht="12.75">
      <c r="A27" s="27"/>
      <c r="B27" s="27" t="s">
        <v>20</v>
      </c>
      <c r="C27" s="27">
        <v>10</v>
      </c>
      <c r="D27" s="37" t="s">
        <v>40</v>
      </c>
      <c r="E27" s="60" t="s">
        <v>63</v>
      </c>
      <c r="F27" s="27">
        <v>1996</v>
      </c>
      <c r="G27" s="28" t="s">
        <v>83</v>
      </c>
      <c r="H27" s="27"/>
      <c r="I27" s="231">
        <v>0.5263090555378765</v>
      </c>
      <c r="J27" s="232">
        <v>0.7559798945750862</v>
      </c>
      <c r="K27" s="23" t="s">
        <v>63</v>
      </c>
      <c r="L27" s="24" t="s">
        <v>63</v>
      </c>
      <c r="M27" s="22">
        <v>0.5341768447989843</v>
      </c>
      <c r="N27" s="25">
        <v>0.5681768447989843</v>
      </c>
      <c r="O27" s="25">
        <v>0.5681768447989843</v>
      </c>
      <c r="P27" s="220" t="s">
        <v>63</v>
      </c>
      <c r="Q27" s="221">
        <v>0.5503090555378765</v>
      </c>
      <c r="R27" s="222" t="s">
        <v>65</v>
      </c>
      <c r="S27" s="88">
        <v>0.5503090555378765</v>
      </c>
    </row>
    <row r="28" spans="1:19" ht="12.75">
      <c r="A28" s="27"/>
      <c r="B28" s="27" t="s">
        <v>20</v>
      </c>
      <c r="C28" s="27">
        <v>14</v>
      </c>
      <c r="D28" s="37" t="s">
        <v>25</v>
      </c>
      <c r="E28" s="60" t="s">
        <v>63</v>
      </c>
      <c r="F28" s="27">
        <v>1992</v>
      </c>
      <c r="G28" s="28" t="s">
        <v>83</v>
      </c>
      <c r="H28" s="27"/>
      <c r="I28" s="231">
        <v>0.702330388861384</v>
      </c>
      <c r="J28" s="232">
        <v>0.6818369806683368</v>
      </c>
      <c r="K28" s="23" t="s">
        <v>63</v>
      </c>
      <c r="L28" s="24" t="s">
        <v>63</v>
      </c>
      <c r="M28" s="22">
        <v>0.6451768447989843</v>
      </c>
      <c r="N28" s="25">
        <v>0.6311768447989843</v>
      </c>
      <c r="O28" s="25">
        <v>0.6311768447989843</v>
      </c>
      <c r="P28" s="220" t="s">
        <v>63</v>
      </c>
      <c r="Q28" s="221">
        <v>0.6514408991467253</v>
      </c>
      <c r="R28" s="222" t="s">
        <v>64</v>
      </c>
      <c r="S28" s="88">
        <v>0.6514408991467253</v>
      </c>
    </row>
    <row r="29" spans="1:19" ht="12.75">
      <c r="A29" s="27"/>
      <c r="B29" s="27" t="s">
        <v>20</v>
      </c>
      <c r="C29" s="27">
        <v>16</v>
      </c>
      <c r="D29" s="37" t="s">
        <v>30</v>
      </c>
      <c r="E29" s="60" t="s">
        <v>63</v>
      </c>
      <c r="F29" s="27">
        <v>1994</v>
      </c>
      <c r="G29" s="28" t="s">
        <v>83</v>
      </c>
      <c r="H29" s="27"/>
      <c r="I29" s="231">
        <v>0.720631502510235</v>
      </c>
      <c r="J29" s="232">
        <v>0.6703105152383336</v>
      </c>
      <c r="K29" s="23" t="s">
        <v>63</v>
      </c>
      <c r="L29" s="24" t="s">
        <v>63</v>
      </c>
      <c r="M29" s="22">
        <v>0.6681768447989843</v>
      </c>
      <c r="N29" s="25">
        <v>0.6551768447989843</v>
      </c>
      <c r="O29" s="25">
        <v>0.6551768447989843</v>
      </c>
      <c r="P29" s="220" t="s">
        <v>63</v>
      </c>
      <c r="Q29" s="221">
        <v>0.6612303129747241</v>
      </c>
      <c r="R29" s="222" t="s">
        <v>64</v>
      </c>
      <c r="S29" s="88">
        <v>0.6612303129747241</v>
      </c>
    </row>
    <row r="30" spans="1:19" ht="12.75">
      <c r="A30" s="27"/>
      <c r="B30" s="27" t="s">
        <v>20</v>
      </c>
      <c r="C30" s="27">
        <v>23</v>
      </c>
      <c r="D30" s="37" t="s">
        <v>23</v>
      </c>
      <c r="E30" s="60" t="s">
        <v>63</v>
      </c>
      <c r="F30" s="27">
        <v>1998</v>
      </c>
      <c r="G30" s="28" t="s">
        <v>83</v>
      </c>
      <c r="H30" s="27"/>
      <c r="I30" s="231">
        <v>0.531375700788019</v>
      </c>
      <c r="J30" s="232">
        <v>0.5896058684570434</v>
      </c>
      <c r="K30" s="23" t="s">
        <v>63</v>
      </c>
      <c r="L30" s="24" t="s">
        <v>63</v>
      </c>
      <c r="M30" s="22">
        <v>0.4661768447989843</v>
      </c>
      <c r="N30" s="25">
        <v>0.5511768447989844</v>
      </c>
      <c r="O30" s="25">
        <v>0.5511768447989844</v>
      </c>
      <c r="P30" s="220" t="s">
        <v>63</v>
      </c>
      <c r="Q30" s="221">
        <v>0.5665484542622079</v>
      </c>
      <c r="R30" s="222" t="s">
        <v>65</v>
      </c>
      <c r="S30" s="88">
        <v>0.5665484542622079</v>
      </c>
    </row>
    <row r="31" spans="1:19" ht="12.75">
      <c r="A31" s="27"/>
      <c r="B31" s="27" t="s">
        <v>20</v>
      </c>
      <c r="C31" s="27">
        <v>26</v>
      </c>
      <c r="D31" s="31" t="s">
        <v>79</v>
      </c>
      <c r="E31" s="58" t="s">
        <v>63</v>
      </c>
      <c r="F31" s="27"/>
      <c r="G31" s="28" t="s">
        <v>83</v>
      </c>
      <c r="H31" s="27"/>
      <c r="I31" s="231">
        <v>0.5680193373262052</v>
      </c>
      <c r="J31" s="232">
        <v>0.6376615872503965</v>
      </c>
      <c r="K31" s="23" t="s">
        <v>67</v>
      </c>
      <c r="L31" s="24" t="s">
        <v>67</v>
      </c>
      <c r="M31" s="22">
        <v>0.5121768447989843</v>
      </c>
      <c r="N31" s="25">
        <v>0.45417684479898424</v>
      </c>
      <c r="O31" s="25">
        <v>0.45417684479898424</v>
      </c>
      <c r="P31" s="220" t="s">
        <v>67</v>
      </c>
      <c r="Q31" s="221">
        <v>0.5779016280510916</v>
      </c>
      <c r="R31" s="222" t="s">
        <v>65</v>
      </c>
      <c r="S31" s="88">
        <v>0.4220983719489084</v>
      </c>
    </row>
    <row r="32" spans="1:19" ht="12.75">
      <c r="A32" s="27"/>
      <c r="B32" s="27" t="s">
        <v>20</v>
      </c>
      <c r="C32" s="27">
        <v>32</v>
      </c>
      <c r="D32" s="37" t="s">
        <v>39</v>
      </c>
      <c r="E32" s="60" t="s">
        <v>63</v>
      </c>
      <c r="F32" s="27">
        <v>2000</v>
      </c>
      <c r="G32" s="28" t="s">
        <v>83</v>
      </c>
      <c r="H32" s="27"/>
      <c r="I32" s="231">
        <v>0.75</v>
      </c>
      <c r="J32" s="232">
        <v>0.6877928162415409</v>
      </c>
      <c r="K32" s="23" t="s">
        <v>63</v>
      </c>
      <c r="L32" s="24" t="s">
        <v>63</v>
      </c>
      <c r="M32" s="22">
        <v>0.7171768447989842</v>
      </c>
      <c r="N32" s="25">
        <v>0.6831768447989843</v>
      </c>
      <c r="O32" s="25">
        <v>0.6831768447989843</v>
      </c>
      <c r="P32" s="220" t="s">
        <v>63</v>
      </c>
      <c r="Q32" s="221">
        <v>0.6847001153750281</v>
      </c>
      <c r="R32" s="222" t="s">
        <v>64</v>
      </c>
      <c r="S32" s="88">
        <v>0.6847001153750281</v>
      </c>
    </row>
    <row r="33" spans="1:19" ht="12.75">
      <c r="A33" s="27"/>
      <c r="B33" s="27" t="s">
        <v>20</v>
      </c>
      <c r="C33" s="27">
        <v>33</v>
      </c>
      <c r="D33" s="37" t="s">
        <v>42</v>
      </c>
      <c r="E33" s="60" t="s">
        <v>63</v>
      </c>
      <c r="F33" s="27">
        <v>2001</v>
      </c>
      <c r="G33" s="28" t="s">
        <v>83</v>
      </c>
      <c r="H33" s="27"/>
      <c r="I33" s="231">
        <v>0.75</v>
      </c>
      <c r="J33" s="232">
        <v>0.825145136953019</v>
      </c>
      <c r="K33" s="23" t="s">
        <v>63</v>
      </c>
      <c r="L33" s="24" t="s">
        <v>63</v>
      </c>
      <c r="M33" s="22">
        <v>0.8581768447989843</v>
      </c>
      <c r="N33" s="25">
        <v>0.8471768447989843</v>
      </c>
      <c r="O33" s="25">
        <v>0.8471768447989843</v>
      </c>
      <c r="P33" s="220" t="s">
        <v>63</v>
      </c>
      <c r="Q33" s="221">
        <v>0.8324156005421877</v>
      </c>
      <c r="R33" s="222" t="s">
        <v>64</v>
      </c>
      <c r="S33" s="88">
        <v>0.8324156005421877</v>
      </c>
    </row>
    <row r="34" spans="1:19" ht="12.75">
      <c r="A34" s="27"/>
      <c r="B34" s="27" t="s">
        <v>20</v>
      </c>
      <c r="C34" s="27">
        <v>34</v>
      </c>
      <c r="D34" s="37" t="s">
        <v>36</v>
      </c>
      <c r="E34" s="60" t="s">
        <v>63</v>
      </c>
      <c r="F34" s="27">
        <v>1992</v>
      </c>
      <c r="G34" s="28" t="s">
        <v>83</v>
      </c>
      <c r="H34" s="27"/>
      <c r="I34" s="231">
        <v>0.845454164396194</v>
      </c>
      <c r="J34" s="232">
        <v>0.7401901495782108</v>
      </c>
      <c r="K34" s="23" t="s">
        <v>63</v>
      </c>
      <c r="L34" s="24" t="s">
        <v>63</v>
      </c>
      <c r="M34" s="22">
        <v>0.8501768447989843</v>
      </c>
      <c r="N34" s="25">
        <v>0.7401768447989843</v>
      </c>
      <c r="O34" s="25">
        <v>0.7401768447989843</v>
      </c>
      <c r="P34" s="220" t="s">
        <v>63</v>
      </c>
      <c r="Q34" s="221">
        <v>0.725454164396194</v>
      </c>
      <c r="R34" s="222" t="s">
        <v>64</v>
      </c>
      <c r="S34" s="88">
        <v>0.725454164396194</v>
      </c>
    </row>
    <row r="35" spans="1:19" ht="12.75">
      <c r="A35" s="27"/>
      <c r="B35" s="27" t="s">
        <v>20</v>
      </c>
      <c r="C35" s="27">
        <v>35</v>
      </c>
      <c r="D35" s="37" t="s">
        <v>41</v>
      </c>
      <c r="E35" s="60" t="s">
        <v>63</v>
      </c>
      <c r="F35" s="27">
        <v>1990</v>
      </c>
      <c r="G35" s="28" t="s">
        <v>83</v>
      </c>
      <c r="H35" s="27"/>
      <c r="I35" s="231">
        <v>0.8653702189906639</v>
      </c>
      <c r="J35" s="232">
        <v>0.7743277710530866</v>
      </c>
      <c r="K35" s="23" t="s">
        <v>63</v>
      </c>
      <c r="L35" s="24" t="s">
        <v>63</v>
      </c>
      <c r="M35" s="22">
        <v>0.8841768447989843</v>
      </c>
      <c r="N35" s="25">
        <v>0.8321768447989841</v>
      </c>
      <c r="O35" s="25">
        <v>0.8321768447989841</v>
      </c>
      <c r="P35" s="220" t="s">
        <v>63</v>
      </c>
      <c r="Q35" s="221">
        <v>0.7643277710530865</v>
      </c>
      <c r="R35" s="222" t="s">
        <v>64</v>
      </c>
      <c r="S35" s="88">
        <v>0.7643277710530865</v>
      </c>
    </row>
    <row r="36" spans="1:19" ht="12.75">
      <c r="A36" s="27"/>
      <c r="B36" s="27" t="s">
        <v>20</v>
      </c>
      <c r="C36" s="27">
        <v>36</v>
      </c>
      <c r="D36" s="37" t="s">
        <v>26</v>
      </c>
      <c r="E36" s="60" t="s">
        <v>63</v>
      </c>
      <c r="F36" s="27">
        <v>2000</v>
      </c>
      <c r="G36" s="28" t="s">
        <v>83</v>
      </c>
      <c r="H36" s="27"/>
      <c r="I36" s="231">
        <v>0.4844305006366865</v>
      </c>
      <c r="J36" s="232">
        <v>0.6129315368574779</v>
      </c>
      <c r="K36" s="23" t="s">
        <v>63</v>
      </c>
      <c r="L36" s="24" t="s">
        <v>63</v>
      </c>
      <c r="M36" s="22">
        <v>0.5291768447989843</v>
      </c>
      <c r="N36" s="25">
        <v>0.5871768447989842</v>
      </c>
      <c r="O36" s="25">
        <v>0.5871768447989842</v>
      </c>
      <c r="P36" s="220" t="s">
        <v>63</v>
      </c>
      <c r="Q36" s="221">
        <v>0.587998330333843</v>
      </c>
      <c r="R36" s="222" t="s">
        <v>65</v>
      </c>
      <c r="S36" s="88">
        <v>0.587998330333843</v>
      </c>
    </row>
    <row r="37" spans="1:19" ht="12.75">
      <c r="A37" s="27"/>
      <c r="B37" s="27" t="s">
        <v>20</v>
      </c>
      <c r="C37" s="27">
        <v>37</v>
      </c>
      <c r="D37" s="37" t="s">
        <v>33</v>
      </c>
      <c r="E37" s="60" t="s">
        <v>63</v>
      </c>
      <c r="F37" s="27">
        <v>1996</v>
      </c>
      <c r="G37" s="28" t="s">
        <v>83</v>
      </c>
      <c r="H37" s="27"/>
      <c r="I37" s="231">
        <v>0.8233855661001986</v>
      </c>
      <c r="J37" s="232">
        <v>0.7285993122037364</v>
      </c>
      <c r="K37" s="23" t="s">
        <v>63</v>
      </c>
      <c r="L37" s="24" t="s">
        <v>63</v>
      </c>
      <c r="M37" s="22">
        <v>0.8551768447989843</v>
      </c>
      <c r="N37" s="25">
        <v>0.7751768447989842</v>
      </c>
      <c r="O37" s="25">
        <v>0.7751768447989842</v>
      </c>
      <c r="P37" s="220" t="s">
        <v>63</v>
      </c>
      <c r="Q37" s="221">
        <v>0.7185993122037364</v>
      </c>
      <c r="R37" s="222" t="s">
        <v>64</v>
      </c>
      <c r="S37" s="88">
        <v>0.7185993122037364</v>
      </c>
    </row>
    <row r="38" spans="1:19" ht="12.75">
      <c r="A38" s="27"/>
      <c r="B38" s="27" t="s">
        <v>20</v>
      </c>
      <c r="C38" s="27">
        <v>38</v>
      </c>
      <c r="D38" s="37" t="s">
        <v>34</v>
      </c>
      <c r="E38" s="60" t="s">
        <v>63</v>
      </c>
      <c r="F38" s="27">
        <v>1998</v>
      </c>
      <c r="G38" s="28" t="s">
        <v>83</v>
      </c>
      <c r="H38" s="27"/>
      <c r="I38" s="231">
        <v>0.712772468339532</v>
      </c>
      <c r="J38" s="232">
        <v>0.7114088575096277</v>
      </c>
      <c r="K38" s="23" t="s">
        <v>63</v>
      </c>
      <c r="L38" s="24" t="s">
        <v>63</v>
      </c>
      <c r="M38" s="22">
        <v>0.6961768447989843</v>
      </c>
      <c r="N38" s="25">
        <v>0.7171768447989844</v>
      </c>
      <c r="O38" s="25">
        <v>0.7171768447989844</v>
      </c>
      <c r="P38" s="220" t="s">
        <v>63</v>
      </c>
      <c r="Q38" s="221">
        <v>0.7014088575096276</v>
      </c>
      <c r="R38" s="222" t="s">
        <v>64</v>
      </c>
      <c r="S38" s="88">
        <v>0.7014088575096276</v>
      </c>
    </row>
    <row r="39" spans="1:19" ht="12.75">
      <c r="A39" s="27"/>
      <c r="B39" s="27" t="s">
        <v>20</v>
      </c>
      <c r="C39" s="27">
        <v>39</v>
      </c>
      <c r="D39" s="37" t="s">
        <v>37</v>
      </c>
      <c r="E39" s="60" t="s">
        <v>63</v>
      </c>
      <c r="F39" s="27">
        <v>2002</v>
      </c>
      <c r="G39" s="28" t="s">
        <v>83</v>
      </c>
      <c r="H39" s="27"/>
      <c r="I39" s="231">
        <v>0.484482739476577</v>
      </c>
      <c r="J39" s="232">
        <v>0.5473820078502735</v>
      </c>
      <c r="K39" s="23" t="s">
        <v>63</v>
      </c>
      <c r="L39" s="24" t="s">
        <v>63</v>
      </c>
      <c r="M39" s="22">
        <v>0.6031768447989843</v>
      </c>
      <c r="N39" s="25">
        <v>0.6401768447989844</v>
      </c>
      <c r="O39" s="25">
        <v>0.6401768447989844</v>
      </c>
      <c r="P39" s="220" t="s">
        <v>63</v>
      </c>
      <c r="Q39" s="221">
        <v>0.5780043040433482</v>
      </c>
      <c r="R39" s="222" t="s">
        <v>65</v>
      </c>
      <c r="S39" s="88">
        <v>0.5780043040433482</v>
      </c>
    </row>
    <row r="40" spans="1:19" ht="12.75">
      <c r="A40" s="27"/>
      <c r="B40" s="27" t="s">
        <v>20</v>
      </c>
      <c r="C40" s="27">
        <v>45</v>
      </c>
      <c r="D40" s="38" t="s">
        <v>80</v>
      </c>
      <c r="E40" s="61" t="s">
        <v>67</v>
      </c>
      <c r="F40" s="27">
        <v>1998</v>
      </c>
      <c r="G40" s="28" t="s">
        <v>83</v>
      </c>
      <c r="H40" s="27"/>
      <c r="I40" s="231">
        <v>0.5915185934116365</v>
      </c>
      <c r="J40" s="232">
        <v>0.6522807096373181</v>
      </c>
      <c r="K40" s="23" t="s">
        <v>67</v>
      </c>
      <c r="L40" s="24" t="s">
        <v>67</v>
      </c>
      <c r="M40" s="22">
        <v>0.49317684479898427</v>
      </c>
      <c r="N40" s="25">
        <v>0.48217684479898426</v>
      </c>
      <c r="O40" s="25">
        <v>0.48217684479898426</v>
      </c>
      <c r="P40" s="220" t="s">
        <v>67</v>
      </c>
      <c r="Q40" s="221">
        <v>0.551701330485264</v>
      </c>
      <c r="R40" s="222" t="s">
        <v>65</v>
      </c>
      <c r="S40" s="88">
        <v>0.44829866951473596</v>
      </c>
    </row>
    <row r="41" spans="1:19" ht="12.75">
      <c r="A41" s="27"/>
      <c r="B41" s="27" t="s">
        <v>20</v>
      </c>
      <c r="C41" s="27">
        <v>47</v>
      </c>
      <c r="D41" s="37" t="s">
        <v>38</v>
      </c>
      <c r="E41" s="60" t="s">
        <v>63</v>
      </c>
      <c r="F41" s="27">
        <v>1996</v>
      </c>
      <c r="G41" s="28" t="s">
        <v>83</v>
      </c>
      <c r="H41" s="27"/>
      <c r="I41" s="231">
        <v>0.6020203921031922</v>
      </c>
      <c r="J41" s="232">
        <v>0.6087443780874437</v>
      </c>
      <c r="K41" s="23" t="s">
        <v>63</v>
      </c>
      <c r="L41" s="24" t="s">
        <v>63</v>
      </c>
      <c r="M41" s="22">
        <v>0.5651768447989843</v>
      </c>
      <c r="N41" s="25">
        <v>0.5801768447989843</v>
      </c>
      <c r="O41" s="25">
        <v>0.5801768447989843</v>
      </c>
      <c r="P41" s="220" t="s">
        <v>63</v>
      </c>
      <c r="Q41" s="221">
        <v>0.5916038581143681</v>
      </c>
      <c r="R41" s="222" t="s">
        <v>65</v>
      </c>
      <c r="S41" s="88">
        <v>0.5916038581143681</v>
      </c>
    </row>
    <row r="42" spans="1:19" ht="12.75">
      <c r="A42" s="27"/>
      <c r="B42" s="27" t="s">
        <v>20</v>
      </c>
      <c r="C42" s="27">
        <v>47</v>
      </c>
      <c r="D42" s="32" t="s">
        <v>81</v>
      </c>
      <c r="E42" s="59" t="s">
        <v>67</v>
      </c>
      <c r="F42" s="27"/>
      <c r="G42" s="28" t="s">
        <v>83</v>
      </c>
      <c r="H42" s="27"/>
      <c r="I42" s="231">
        <v>0.6020203921031922</v>
      </c>
      <c r="J42" s="232">
        <v>0.6087443780874437</v>
      </c>
      <c r="K42" s="23" t="s">
        <v>63</v>
      </c>
      <c r="L42" s="24" t="s">
        <v>63</v>
      </c>
      <c r="M42" s="22">
        <v>0.5651768447989843</v>
      </c>
      <c r="N42" s="25">
        <v>0.5801768447989843</v>
      </c>
      <c r="O42" s="25">
        <v>0.5801768447989843</v>
      </c>
      <c r="P42" s="220" t="s">
        <v>63</v>
      </c>
      <c r="Q42" s="221">
        <v>0.5916038581143681</v>
      </c>
      <c r="R42" s="222" t="s">
        <v>65</v>
      </c>
      <c r="S42" s="88">
        <v>0.5916038581143681</v>
      </c>
    </row>
    <row r="43" spans="1:19" ht="12.75">
      <c r="A43" s="27"/>
      <c r="B43" s="27" t="s">
        <v>20</v>
      </c>
      <c r="C43" s="27">
        <v>50</v>
      </c>
      <c r="D43" s="31" t="s">
        <v>82</v>
      </c>
      <c r="E43" s="58" t="s">
        <v>63</v>
      </c>
      <c r="F43" s="27"/>
      <c r="G43" s="28" t="s">
        <v>83</v>
      </c>
      <c r="H43" s="27"/>
      <c r="I43" s="231">
        <v>0.6433593852105497</v>
      </c>
      <c r="J43" s="232">
        <v>0.6431630379276728</v>
      </c>
      <c r="K43" s="23" t="s">
        <v>67</v>
      </c>
      <c r="L43" s="24" t="s">
        <v>67</v>
      </c>
      <c r="M43" s="22">
        <v>0.42617684479898427</v>
      </c>
      <c r="N43" s="25">
        <v>0.44117684479898434</v>
      </c>
      <c r="O43" s="25">
        <v>0.44117684479898434</v>
      </c>
      <c r="P43" s="220" t="s">
        <v>67</v>
      </c>
      <c r="Q43" s="221">
        <v>0.5866376472048292</v>
      </c>
      <c r="R43" s="222" t="s">
        <v>65</v>
      </c>
      <c r="S43" s="88">
        <v>0.41336235279517075</v>
      </c>
    </row>
    <row r="44" spans="1:19" ht="13.5" thickBot="1">
      <c r="A44" s="92"/>
      <c r="B44" s="92" t="s">
        <v>20</v>
      </c>
      <c r="C44" s="92">
        <v>53</v>
      </c>
      <c r="D44" s="37" t="s">
        <v>24</v>
      </c>
      <c r="E44" s="60" t="s">
        <v>63</v>
      </c>
      <c r="F44" s="27">
        <v>2000</v>
      </c>
      <c r="G44" s="28" t="s">
        <v>83</v>
      </c>
      <c r="H44" s="27"/>
      <c r="I44" s="231">
        <v>0.49630397962265144</v>
      </c>
      <c r="J44" s="232">
        <v>0.6220951296516744</v>
      </c>
      <c r="K44" s="23" t="s">
        <v>63</v>
      </c>
      <c r="L44" s="24" t="s">
        <v>63</v>
      </c>
      <c r="M44" s="22">
        <v>0.5481768447989843</v>
      </c>
      <c r="N44" s="25">
        <v>0.5911768447989842</v>
      </c>
      <c r="O44" s="25">
        <v>0.5911768447989842</v>
      </c>
      <c r="P44" s="220" t="s">
        <v>63</v>
      </c>
      <c r="Q44" s="221">
        <v>0.5923639225622113</v>
      </c>
      <c r="R44" s="222" t="s">
        <v>65</v>
      </c>
      <c r="S44" s="88">
        <v>0.5923639225622113</v>
      </c>
    </row>
    <row r="45" spans="1:19" ht="12.75">
      <c r="A45" s="27"/>
      <c r="B45" s="27" t="s">
        <v>84</v>
      </c>
      <c r="C45" s="27">
        <v>1</v>
      </c>
      <c r="D45" s="111" t="s">
        <v>86</v>
      </c>
      <c r="E45" s="112" t="s">
        <v>63</v>
      </c>
      <c r="F45" s="102">
        <v>1996</v>
      </c>
      <c r="G45" s="113">
        <v>38209</v>
      </c>
      <c r="H45" s="102"/>
      <c r="I45" s="229">
        <v>0.6870525204181481</v>
      </c>
      <c r="J45" s="230">
        <v>0.6627631048147884</v>
      </c>
      <c r="K45" s="105" t="s">
        <v>63</v>
      </c>
      <c r="L45" s="106" t="s">
        <v>63</v>
      </c>
      <c r="M45" s="104">
        <v>0.6601768447989843</v>
      </c>
      <c r="N45" s="107">
        <v>0.6511768447989843</v>
      </c>
      <c r="O45" s="107">
        <v>0.6511768447989843</v>
      </c>
      <c r="P45" s="217" t="s">
        <v>63</v>
      </c>
      <c r="Q45" s="218">
        <v>0.6558113488053059</v>
      </c>
      <c r="R45" s="219" t="s">
        <v>64</v>
      </c>
      <c r="S45" s="108">
        <v>0.6558113488053059</v>
      </c>
    </row>
    <row r="46" spans="1:19" ht="12.75">
      <c r="A46" s="27"/>
      <c r="B46" s="27" t="s">
        <v>84</v>
      </c>
      <c r="C46" s="27">
        <v>4</v>
      </c>
      <c r="D46" s="38" t="s">
        <v>85</v>
      </c>
      <c r="E46" s="61" t="s">
        <v>67</v>
      </c>
      <c r="F46" s="27">
        <v>2002</v>
      </c>
      <c r="G46" s="29">
        <v>38209</v>
      </c>
      <c r="H46" s="27"/>
      <c r="I46" s="231">
        <v>0.7949552481692432</v>
      </c>
      <c r="J46" s="232">
        <v>0.549446309923555</v>
      </c>
      <c r="K46" s="23" t="s">
        <v>67</v>
      </c>
      <c r="L46" s="24" t="s">
        <v>67</v>
      </c>
      <c r="M46" s="22">
        <v>0.4021768447989843</v>
      </c>
      <c r="N46" s="25">
        <v>0.3891768447989843</v>
      </c>
      <c r="O46" s="25">
        <v>0.3891768447989843</v>
      </c>
      <c r="P46" s="220" t="s">
        <v>67</v>
      </c>
      <c r="Q46" s="221">
        <v>0.569700668865117</v>
      </c>
      <c r="R46" s="222" t="s">
        <v>65</v>
      </c>
      <c r="S46" s="88">
        <v>0.43029933113488295</v>
      </c>
    </row>
    <row r="47" spans="1:19" ht="13.5" thickBot="1">
      <c r="A47" s="92"/>
      <c r="B47" s="92" t="s">
        <v>84</v>
      </c>
      <c r="C47" s="92">
        <v>6</v>
      </c>
      <c r="D47" s="109" t="s">
        <v>87</v>
      </c>
      <c r="E47" s="110" t="s">
        <v>63</v>
      </c>
      <c r="F47" s="92"/>
      <c r="G47" s="93">
        <v>38209</v>
      </c>
      <c r="H47" s="92"/>
      <c r="I47" s="233">
        <v>0.5387519668389992</v>
      </c>
      <c r="J47" s="234">
        <v>0.6688705187755566</v>
      </c>
      <c r="K47" s="95" t="s">
        <v>67</v>
      </c>
      <c r="L47" s="96" t="s">
        <v>67</v>
      </c>
      <c r="M47" s="94">
        <v>0.48817684479898427</v>
      </c>
      <c r="N47" s="97">
        <v>0.4151768447989843</v>
      </c>
      <c r="O47" s="97">
        <v>0.4151768447989843</v>
      </c>
      <c r="P47" s="223" t="s">
        <v>67</v>
      </c>
      <c r="Q47" s="224">
        <v>0.5955946798562091</v>
      </c>
      <c r="R47" s="225" t="s">
        <v>65</v>
      </c>
      <c r="S47" s="98">
        <v>0.40440532014379094</v>
      </c>
    </row>
    <row r="48" spans="1:19" ht="12.75">
      <c r="A48" s="27"/>
      <c r="B48" s="27" t="s">
        <v>88</v>
      </c>
      <c r="C48" s="27">
        <v>3</v>
      </c>
      <c r="D48" s="37" t="s">
        <v>221</v>
      </c>
      <c r="E48" s="60" t="s">
        <v>63</v>
      </c>
      <c r="F48" s="27">
        <v>1990</v>
      </c>
      <c r="G48" s="29">
        <v>38209</v>
      </c>
      <c r="H48" s="27"/>
      <c r="I48" s="231">
        <v>0.7190944295501936</v>
      </c>
      <c r="J48" s="232">
        <v>0.6557745840616301</v>
      </c>
      <c r="K48" s="23" t="s">
        <v>63</v>
      </c>
      <c r="L48" s="24" t="s">
        <v>63</v>
      </c>
      <c r="M48" s="22">
        <v>0.6241768447989843</v>
      </c>
      <c r="N48" s="25">
        <v>0.6201768447989844</v>
      </c>
      <c r="O48" s="25">
        <v>0.6201768447989844</v>
      </c>
      <c r="P48" s="220" t="s">
        <v>63</v>
      </c>
      <c r="Q48" s="221">
        <v>0.6344159405040428</v>
      </c>
      <c r="R48" s="222" t="s">
        <v>64</v>
      </c>
      <c r="S48" s="88">
        <v>0.6344159405040428</v>
      </c>
    </row>
    <row r="49" spans="1:19" ht="12.75">
      <c r="A49" s="27"/>
      <c r="B49" s="27" t="s">
        <v>88</v>
      </c>
      <c r="C49" s="27">
        <v>4</v>
      </c>
      <c r="D49" s="31" t="s">
        <v>89</v>
      </c>
      <c r="E49" s="58" t="s">
        <v>63</v>
      </c>
      <c r="F49" s="27"/>
      <c r="G49" s="29">
        <v>38209</v>
      </c>
      <c r="H49" s="27"/>
      <c r="I49" s="231">
        <v>0.5763017634142331</v>
      </c>
      <c r="J49" s="232">
        <v>0.6443069532352808</v>
      </c>
      <c r="K49" s="23" t="s">
        <v>67</v>
      </c>
      <c r="L49" s="24" t="s">
        <v>67</v>
      </c>
      <c r="M49" s="22">
        <v>0.5701768447989843</v>
      </c>
      <c r="N49" s="25">
        <v>0.5501768447989843</v>
      </c>
      <c r="O49" s="25">
        <v>0.5501768447989843</v>
      </c>
      <c r="P49" s="220" t="s">
        <v>69</v>
      </c>
      <c r="Q49" s="221">
        <v>0.5084145984863027</v>
      </c>
      <c r="R49" s="222" t="s">
        <v>69</v>
      </c>
      <c r="S49" s="88">
        <v>0.49158540151369734</v>
      </c>
    </row>
    <row r="50" spans="1:19" ht="13.5" thickBot="1">
      <c r="A50" s="92"/>
      <c r="B50" s="92" t="s">
        <v>88</v>
      </c>
      <c r="C50" s="92">
        <v>5</v>
      </c>
      <c r="D50" s="38" t="s">
        <v>90</v>
      </c>
      <c r="E50" s="61" t="s">
        <v>67</v>
      </c>
      <c r="F50" s="27">
        <v>1982</v>
      </c>
      <c r="G50" s="29">
        <v>38209</v>
      </c>
      <c r="H50" s="27"/>
      <c r="I50" s="231">
        <v>0.5361620405642388</v>
      </c>
      <c r="J50" s="232">
        <v>0.5424866557812217</v>
      </c>
      <c r="K50" s="23" t="s">
        <v>67</v>
      </c>
      <c r="L50" s="24" t="s">
        <v>67</v>
      </c>
      <c r="M50" s="22">
        <v>0.5461768447989843</v>
      </c>
      <c r="N50" s="25">
        <v>0.5371768447989842</v>
      </c>
      <c r="O50" s="25">
        <v>0.5371768447989842</v>
      </c>
      <c r="P50" s="220" t="s">
        <v>69</v>
      </c>
      <c r="Q50" s="221">
        <v>0.4946885554330982</v>
      </c>
      <c r="R50" s="222" t="s">
        <v>69</v>
      </c>
      <c r="S50" s="88">
        <v>0.5053114445669018</v>
      </c>
    </row>
    <row r="51" spans="1:19" ht="12.75">
      <c r="A51" s="27"/>
      <c r="B51" s="27" t="s">
        <v>48</v>
      </c>
      <c r="C51" s="27">
        <v>2</v>
      </c>
      <c r="D51" s="114" t="s">
        <v>91</v>
      </c>
      <c r="E51" s="115" t="s">
        <v>67</v>
      </c>
      <c r="F51" s="102"/>
      <c r="G51" s="113">
        <v>38230</v>
      </c>
      <c r="H51" s="102"/>
      <c r="I51" s="229">
        <v>0.7209667330994588</v>
      </c>
      <c r="J51" s="230">
        <v>0.6690335912768203</v>
      </c>
      <c r="K51" s="105" t="s">
        <v>63</v>
      </c>
      <c r="L51" s="106" t="s">
        <v>63</v>
      </c>
      <c r="M51" s="104">
        <v>0.5121768447989843</v>
      </c>
      <c r="N51" s="107">
        <v>0.48817684479898427</v>
      </c>
      <c r="O51" s="107">
        <v>0.48817684479898427</v>
      </c>
      <c r="P51" s="217" t="s">
        <v>63</v>
      </c>
      <c r="Q51" s="218">
        <v>0.5605195433901187</v>
      </c>
      <c r="R51" s="219" t="s">
        <v>65</v>
      </c>
      <c r="S51" s="108">
        <v>0.5605195433901187</v>
      </c>
    </row>
    <row r="52" spans="1:19" ht="12.75">
      <c r="A52" s="27" t="s">
        <v>104</v>
      </c>
      <c r="B52" s="27" t="s">
        <v>48</v>
      </c>
      <c r="C52" s="27">
        <v>3</v>
      </c>
      <c r="D52" s="37" t="s">
        <v>92</v>
      </c>
      <c r="E52" s="60" t="s">
        <v>63</v>
      </c>
      <c r="F52" s="27">
        <v>1992</v>
      </c>
      <c r="G52" s="29">
        <v>38230</v>
      </c>
      <c r="H52" s="27"/>
      <c r="I52" s="231">
        <v>0.5758687955257876</v>
      </c>
      <c r="J52" s="232">
        <v>0.5928571907273495</v>
      </c>
      <c r="K52" s="23" t="s">
        <v>63</v>
      </c>
      <c r="L52" s="24" t="s">
        <v>63</v>
      </c>
      <c r="M52" s="22">
        <v>0.6271768447989843</v>
      </c>
      <c r="N52" s="25">
        <v>0.6631768447989843</v>
      </c>
      <c r="O52" s="25">
        <v>0.6631768447989843</v>
      </c>
      <c r="P52" s="220" t="s">
        <v>63</v>
      </c>
      <c r="Q52" s="221">
        <v>0.5828571907273496</v>
      </c>
      <c r="R52" s="222" t="s">
        <v>65</v>
      </c>
      <c r="S52" s="88">
        <v>0.5828571907273496</v>
      </c>
    </row>
    <row r="53" spans="1:19" ht="12.75">
      <c r="A53" s="27"/>
      <c r="B53" s="27" t="s">
        <v>48</v>
      </c>
      <c r="C53" s="27">
        <v>5</v>
      </c>
      <c r="D53" s="38" t="s">
        <v>93</v>
      </c>
      <c r="E53" s="61" t="s">
        <v>67</v>
      </c>
      <c r="F53" s="27">
        <v>2002</v>
      </c>
      <c r="G53" s="29">
        <v>38230</v>
      </c>
      <c r="H53" s="27"/>
      <c r="I53" s="231">
        <v>0.6426916799121876</v>
      </c>
      <c r="J53" s="232">
        <v>0.4790415869887031</v>
      </c>
      <c r="K53" s="23" t="s">
        <v>63</v>
      </c>
      <c r="L53" s="24" t="s">
        <v>67</v>
      </c>
      <c r="M53" s="22">
        <v>0.5361768447989843</v>
      </c>
      <c r="N53" s="25">
        <v>0.47517684479898437</v>
      </c>
      <c r="O53" s="25">
        <v>0.47517684479898437</v>
      </c>
      <c r="P53" s="220" t="s">
        <v>69</v>
      </c>
      <c r="Q53" s="221">
        <v>0.49414950449876605</v>
      </c>
      <c r="R53" s="222" t="s">
        <v>69</v>
      </c>
      <c r="S53" s="88">
        <v>0.505850495501234</v>
      </c>
    </row>
    <row r="54" spans="1:19" ht="12.75">
      <c r="A54" s="27"/>
      <c r="B54" s="27" t="s">
        <v>48</v>
      </c>
      <c r="C54" s="27">
        <v>13</v>
      </c>
      <c r="D54" s="38" t="s">
        <v>66</v>
      </c>
      <c r="E54" s="61" t="s">
        <v>67</v>
      </c>
      <c r="F54" s="27">
        <v>2002</v>
      </c>
      <c r="G54" s="29">
        <v>38230</v>
      </c>
      <c r="H54" s="27"/>
      <c r="I54" s="231">
        <v>0.6383392540286733</v>
      </c>
      <c r="J54" s="232">
        <v>0.5478450330760533</v>
      </c>
      <c r="K54" s="23" t="s">
        <v>67</v>
      </c>
      <c r="L54" s="24" t="s">
        <v>67</v>
      </c>
      <c r="M54" s="22">
        <v>0.4771768447989843</v>
      </c>
      <c r="N54" s="25">
        <v>0.47217684479898425</v>
      </c>
      <c r="O54" s="25">
        <v>0.47217684479898425</v>
      </c>
      <c r="P54" s="220" t="s">
        <v>67</v>
      </c>
      <c r="Q54" s="221">
        <v>0.5344303748997781</v>
      </c>
      <c r="R54" s="222" t="s">
        <v>68</v>
      </c>
      <c r="S54" s="88">
        <v>0.46556962510022193</v>
      </c>
    </row>
    <row r="55" spans="1:19" ht="12.75">
      <c r="A55" s="27"/>
      <c r="B55" s="27" t="s">
        <v>48</v>
      </c>
      <c r="C55" s="27">
        <v>13</v>
      </c>
      <c r="D55" s="31" t="s">
        <v>58</v>
      </c>
      <c r="E55" s="58" t="s">
        <v>63</v>
      </c>
      <c r="F55" s="27"/>
      <c r="G55" s="29">
        <v>38230</v>
      </c>
      <c r="H55" s="27"/>
      <c r="I55" s="231">
        <v>0.6383392540286733</v>
      </c>
      <c r="J55" s="232">
        <v>0.5478450330760533</v>
      </c>
      <c r="K55" s="23" t="s">
        <v>67</v>
      </c>
      <c r="L55" s="24" t="s">
        <v>67</v>
      </c>
      <c r="M55" s="22">
        <v>0.4771768447989843</v>
      </c>
      <c r="N55" s="25">
        <v>0.47217684479898425</v>
      </c>
      <c r="O55" s="25">
        <v>0.47217684479898425</v>
      </c>
      <c r="P55" s="220" t="s">
        <v>67</v>
      </c>
      <c r="Q55" s="221">
        <v>0.5344303748997781</v>
      </c>
      <c r="R55" s="222" t="s">
        <v>68</v>
      </c>
      <c r="S55" s="88">
        <v>0.46556962510022193</v>
      </c>
    </row>
    <row r="56" spans="1:19" ht="12.75">
      <c r="A56" s="27"/>
      <c r="B56" s="27" t="s">
        <v>48</v>
      </c>
      <c r="C56" s="27">
        <v>18</v>
      </c>
      <c r="D56" s="38" t="s">
        <v>94</v>
      </c>
      <c r="E56" s="61" t="s">
        <v>67</v>
      </c>
      <c r="F56" s="27">
        <v>1989</v>
      </c>
      <c r="G56" s="29">
        <v>38230</v>
      </c>
      <c r="H56" s="27"/>
      <c r="I56" s="231">
        <v>0.9997964439645636</v>
      </c>
      <c r="J56" s="232">
        <v>0.6910613070560195</v>
      </c>
      <c r="K56" s="23" t="s">
        <v>67</v>
      </c>
      <c r="L56" s="24" t="s">
        <v>67</v>
      </c>
      <c r="M56" s="22">
        <v>0.3971768447989843</v>
      </c>
      <c r="N56" s="25">
        <v>0.45117684479898434</v>
      </c>
      <c r="O56" s="25">
        <v>0.45117684479898434</v>
      </c>
      <c r="P56" s="220" t="s">
        <v>67</v>
      </c>
      <c r="Q56" s="221">
        <v>0.6057184159430172</v>
      </c>
      <c r="R56" s="222" t="s">
        <v>64</v>
      </c>
      <c r="S56" s="88">
        <v>0.39428158405698277</v>
      </c>
    </row>
    <row r="57" spans="1:19" ht="12.75">
      <c r="A57" s="27"/>
      <c r="B57" s="27" t="s">
        <v>48</v>
      </c>
      <c r="C57" s="27">
        <v>20</v>
      </c>
      <c r="D57" s="32" t="s">
        <v>95</v>
      </c>
      <c r="E57" s="59" t="s">
        <v>67</v>
      </c>
      <c r="F57" s="27"/>
      <c r="G57" s="29">
        <v>38230</v>
      </c>
      <c r="H57" s="27">
        <v>1</v>
      </c>
      <c r="I57" s="231">
        <v>0.9988085529333809</v>
      </c>
      <c r="J57" s="232">
        <v>1</v>
      </c>
      <c r="K57" s="23" t="s">
        <v>63</v>
      </c>
      <c r="L57" s="24" t="s">
        <v>63</v>
      </c>
      <c r="M57" s="22">
        <v>0.6501768447989843</v>
      </c>
      <c r="N57" s="25">
        <v>0.7041768447989842</v>
      </c>
      <c r="O57" s="25">
        <v>0.7041768447989842</v>
      </c>
      <c r="P57" s="220" t="s">
        <v>63</v>
      </c>
      <c r="Q57" s="221">
        <v>0.6491768447989843</v>
      </c>
      <c r="R57" s="222" t="s">
        <v>64</v>
      </c>
      <c r="S57" s="88">
        <v>0.6491768447989843</v>
      </c>
    </row>
    <row r="58" spans="1:19" ht="13.5" thickBot="1">
      <c r="A58" s="92"/>
      <c r="B58" s="92" t="s">
        <v>48</v>
      </c>
      <c r="C58" s="92">
        <v>20</v>
      </c>
      <c r="D58" s="109" t="s">
        <v>49</v>
      </c>
      <c r="E58" s="110" t="s">
        <v>63</v>
      </c>
      <c r="F58" s="92"/>
      <c r="G58" s="93">
        <v>38230</v>
      </c>
      <c r="H58" s="92">
        <v>1</v>
      </c>
      <c r="I58" s="233">
        <v>0.9988085529333809</v>
      </c>
      <c r="J58" s="234">
        <v>1</v>
      </c>
      <c r="K58" s="95" t="s">
        <v>63</v>
      </c>
      <c r="L58" s="96" t="s">
        <v>63</v>
      </c>
      <c r="M58" s="94">
        <v>0.6501768447989843</v>
      </c>
      <c r="N58" s="97">
        <v>0.7041768447989842</v>
      </c>
      <c r="O58" s="97">
        <v>0.7041768447989842</v>
      </c>
      <c r="P58" s="223" t="s">
        <v>63</v>
      </c>
      <c r="Q58" s="224">
        <v>0.6491768447989843</v>
      </c>
      <c r="R58" s="225" t="s">
        <v>64</v>
      </c>
      <c r="S58" s="98">
        <v>0.6491768447989843</v>
      </c>
    </row>
    <row r="59" spans="1:19" ht="12.75">
      <c r="A59" s="27"/>
      <c r="B59" s="27" t="s">
        <v>96</v>
      </c>
      <c r="C59" s="27">
        <v>4</v>
      </c>
      <c r="D59" s="32" t="s">
        <v>97</v>
      </c>
      <c r="E59" s="59" t="s">
        <v>67</v>
      </c>
      <c r="F59" s="27"/>
      <c r="G59" s="29">
        <v>38188</v>
      </c>
      <c r="H59" s="27">
        <v>1</v>
      </c>
      <c r="I59" s="231">
        <v>0.6072454058192955</v>
      </c>
      <c r="J59" s="232">
        <v>0.7702924037664685</v>
      </c>
      <c r="K59" s="23" t="s">
        <v>63</v>
      </c>
      <c r="L59" s="24" t="s">
        <v>63</v>
      </c>
      <c r="M59" s="22">
        <v>0.7181768447989842</v>
      </c>
      <c r="N59" s="25">
        <v>0.7241768447989843</v>
      </c>
      <c r="O59" s="25">
        <v>0.7241768447989843</v>
      </c>
      <c r="P59" s="220" t="s">
        <v>63</v>
      </c>
      <c r="Q59" s="221">
        <v>0.6691768447989843</v>
      </c>
      <c r="R59" s="222" t="s">
        <v>64</v>
      </c>
      <c r="S59" s="88">
        <v>0.6691768447989843</v>
      </c>
    </row>
    <row r="60" spans="1:19" ht="12.75">
      <c r="A60" s="27"/>
      <c r="B60" s="27" t="s">
        <v>96</v>
      </c>
      <c r="C60" s="27">
        <v>4</v>
      </c>
      <c r="D60" s="31" t="s">
        <v>98</v>
      </c>
      <c r="E60" s="58" t="s">
        <v>63</v>
      </c>
      <c r="F60" s="27"/>
      <c r="G60" s="29">
        <v>38188</v>
      </c>
      <c r="H60" s="27">
        <v>1</v>
      </c>
      <c r="I60" s="231">
        <v>0.6072454058192955</v>
      </c>
      <c r="J60" s="232">
        <v>0.7702924037664685</v>
      </c>
      <c r="K60" s="23" t="s">
        <v>63</v>
      </c>
      <c r="L60" s="24" t="s">
        <v>63</v>
      </c>
      <c r="M60" s="22">
        <v>0.7181768447989842</v>
      </c>
      <c r="N60" s="25">
        <v>0.7241768447989843</v>
      </c>
      <c r="O60" s="25">
        <v>0.7241768447989843</v>
      </c>
      <c r="P60" s="220" t="s">
        <v>63</v>
      </c>
      <c r="Q60" s="221">
        <v>0.6691768447989843</v>
      </c>
      <c r="R60" s="222" t="s">
        <v>64</v>
      </c>
      <c r="S60" s="88">
        <v>0.6691768447989843</v>
      </c>
    </row>
    <row r="61" spans="1:19" ht="13.5" thickBot="1">
      <c r="A61" s="92"/>
      <c r="B61" s="92" t="s">
        <v>96</v>
      </c>
      <c r="C61" s="92">
        <v>8</v>
      </c>
      <c r="D61" s="31" t="s">
        <v>99</v>
      </c>
      <c r="E61" s="58" t="s">
        <v>63</v>
      </c>
      <c r="F61" s="27"/>
      <c r="G61" s="29">
        <v>38188</v>
      </c>
      <c r="H61" s="27">
        <v>1</v>
      </c>
      <c r="I61" s="231">
        <v>0.6350709698151021</v>
      </c>
      <c r="J61" s="232">
        <v>0.7821471399282702</v>
      </c>
      <c r="K61" s="23" t="s">
        <v>67</v>
      </c>
      <c r="L61" s="24" t="s">
        <v>67</v>
      </c>
      <c r="M61" s="22">
        <v>0.4501768447989843</v>
      </c>
      <c r="N61" s="25">
        <v>0.31417684479898433</v>
      </c>
      <c r="O61" s="25">
        <v>0.31417684479898433</v>
      </c>
      <c r="P61" s="220" t="s">
        <v>67</v>
      </c>
      <c r="Q61" s="221">
        <v>0.6308231552010157</v>
      </c>
      <c r="R61" s="222" t="s">
        <v>64</v>
      </c>
      <c r="S61" s="88">
        <v>0.36917684479898427</v>
      </c>
    </row>
    <row r="62" spans="1:19" ht="13.5" thickBot="1">
      <c r="A62" s="92"/>
      <c r="B62" s="92" t="s">
        <v>102</v>
      </c>
      <c r="C62" s="92">
        <v>1</v>
      </c>
      <c r="D62" s="118" t="s">
        <v>103</v>
      </c>
      <c r="E62" s="119" t="s">
        <v>63</v>
      </c>
      <c r="F62" s="117"/>
      <c r="G62" s="120" t="s">
        <v>83</v>
      </c>
      <c r="H62" s="117"/>
      <c r="I62" s="235">
        <v>0.6480142923212341</v>
      </c>
      <c r="J62" s="236">
        <v>0.5857301555731271</v>
      </c>
      <c r="K62" s="122" t="s">
        <v>67</v>
      </c>
      <c r="L62" s="123" t="s">
        <v>67</v>
      </c>
      <c r="M62" s="121">
        <v>0.30017684479898427</v>
      </c>
      <c r="N62" s="124">
        <v>0.2921768447989843</v>
      </c>
      <c r="O62" s="124">
        <v>0.2921768447989843</v>
      </c>
      <c r="P62" s="226" t="s">
        <v>67</v>
      </c>
      <c r="Q62" s="227">
        <v>0.5757301555731271</v>
      </c>
      <c r="R62" s="228" t="s">
        <v>65</v>
      </c>
      <c r="S62" s="125">
        <v>0.4242698444268729</v>
      </c>
    </row>
    <row r="63" spans="1:19" ht="12.75">
      <c r="A63" s="27"/>
      <c r="B63" s="27" t="s">
        <v>50</v>
      </c>
      <c r="C63" s="27">
        <v>6</v>
      </c>
      <c r="D63" s="31" t="s">
        <v>54</v>
      </c>
      <c r="E63" s="58" t="s">
        <v>63</v>
      </c>
      <c r="F63" s="27"/>
      <c r="G63" s="29" t="s">
        <v>83</v>
      </c>
      <c r="H63" s="27"/>
      <c r="I63" s="231">
        <v>0.5894026267975792</v>
      </c>
      <c r="J63" s="232">
        <v>0.6509041133707555</v>
      </c>
      <c r="K63" s="23" t="s">
        <v>67</v>
      </c>
      <c r="L63" s="24" t="s">
        <v>67</v>
      </c>
      <c r="M63" s="22">
        <v>0.4621768447989843</v>
      </c>
      <c r="N63" s="25">
        <v>0.45317684479898435</v>
      </c>
      <c r="O63" s="25">
        <v>0.45317684479898435</v>
      </c>
      <c r="P63" s="220" t="s">
        <v>67</v>
      </c>
      <c r="Q63" s="221">
        <v>0.567454943839641</v>
      </c>
      <c r="R63" s="222" t="s">
        <v>65</v>
      </c>
      <c r="S63" s="88">
        <v>0.432545056160359</v>
      </c>
    </row>
    <row r="64" spans="1:19" ht="12.75">
      <c r="A64" s="27"/>
      <c r="B64" s="27" t="s">
        <v>50</v>
      </c>
      <c r="C64" s="27">
        <v>8</v>
      </c>
      <c r="D64" s="31" t="s">
        <v>51</v>
      </c>
      <c r="E64" s="58" t="s">
        <v>63</v>
      </c>
      <c r="F64" s="27"/>
      <c r="G64" s="29" t="s">
        <v>83</v>
      </c>
      <c r="H64" s="27"/>
      <c r="I64" s="231">
        <v>0.6098884806291498</v>
      </c>
      <c r="J64" s="232">
        <v>0.5742882803599737</v>
      </c>
      <c r="K64" s="23" t="s">
        <v>67</v>
      </c>
      <c r="L64" s="24" t="s">
        <v>67</v>
      </c>
      <c r="M64" s="22">
        <v>0.4331768447989843</v>
      </c>
      <c r="N64" s="25">
        <v>0.4311768447989843</v>
      </c>
      <c r="O64" s="25">
        <v>0.4311768447989843</v>
      </c>
      <c r="P64" s="220" t="s">
        <v>67</v>
      </c>
      <c r="Q64" s="221">
        <v>0.5710092052645989</v>
      </c>
      <c r="R64" s="222" t="s">
        <v>65</v>
      </c>
      <c r="S64" s="88">
        <v>0.42899079473540114</v>
      </c>
    </row>
    <row r="65" spans="1:19" ht="12.75">
      <c r="A65" s="27" t="s">
        <v>104</v>
      </c>
      <c r="B65" s="27" t="s">
        <v>50</v>
      </c>
      <c r="C65" s="27">
        <v>9</v>
      </c>
      <c r="D65" s="37" t="s">
        <v>105</v>
      </c>
      <c r="E65" s="60" t="s">
        <v>63</v>
      </c>
      <c r="F65" s="27">
        <v>1998</v>
      </c>
      <c r="G65" s="29" t="s">
        <v>83</v>
      </c>
      <c r="H65" s="27"/>
      <c r="I65" s="231">
        <v>0.7642581597745729</v>
      </c>
      <c r="J65" s="232">
        <v>0.7027055841171315</v>
      </c>
      <c r="K65" s="23" t="s">
        <v>63</v>
      </c>
      <c r="L65" s="24" t="s">
        <v>63</v>
      </c>
      <c r="M65" s="22">
        <v>0.7091768447989842</v>
      </c>
      <c r="N65" s="25">
        <v>0.6731768447989843</v>
      </c>
      <c r="O65" s="25">
        <v>0.6731768447989843</v>
      </c>
      <c r="P65" s="220" t="s">
        <v>63</v>
      </c>
      <c r="Q65" s="221">
        <v>0.6849883405262431</v>
      </c>
      <c r="R65" s="222" t="s">
        <v>64</v>
      </c>
      <c r="S65" s="88">
        <v>0.6849883405262431</v>
      </c>
    </row>
    <row r="66" spans="1:19" ht="12.75">
      <c r="A66" s="27"/>
      <c r="B66" s="27" t="s">
        <v>50</v>
      </c>
      <c r="C66" s="27">
        <v>12</v>
      </c>
      <c r="D66" s="32" t="s">
        <v>106</v>
      </c>
      <c r="E66" s="59" t="s">
        <v>67</v>
      </c>
      <c r="F66" s="27"/>
      <c r="G66" s="29" t="s">
        <v>83</v>
      </c>
      <c r="H66" s="27"/>
      <c r="I66" s="231">
        <v>0.9997326159437293</v>
      </c>
      <c r="J66" s="232">
        <v>0.6924534259551626</v>
      </c>
      <c r="K66" s="23" t="s">
        <v>63</v>
      </c>
      <c r="L66" s="24" t="s">
        <v>63</v>
      </c>
      <c r="M66" s="22">
        <v>0.5551768447989843</v>
      </c>
      <c r="N66" s="25">
        <v>0.5471768447989844</v>
      </c>
      <c r="O66" s="25">
        <v>0.5471768447989844</v>
      </c>
      <c r="P66" s="220" t="s">
        <v>63</v>
      </c>
      <c r="Q66" s="221">
        <v>0.6052874772614558</v>
      </c>
      <c r="R66" s="222" t="s">
        <v>64</v>
      </c>
      <c r="S66" s="88">
        <v>0.6052874772614558</v>
      </c>
    </row>
    <row r="67" spans="1:19" ht="12.75">
      <c r="A67" s="27"/>
      <c r="B67" s="27" t="s">
        <v>50</v>
      </c>
      <c r="C67" s="27">
        <v>13</v>
      </c>
      <c r="D67" s="31" t="s">
        <v>107</v>
      </c>
      <c r="E67" s="58" t="s">
        <v>63</v>
      </c>
      <c r="F67" s="27"/>
      <c r="G67" s="29" t="s">
        <v>83</v>
      </c>
      <c r="H67" s="27"/>
      <c r="I67" s="231">
        <v>0.6617742741885774</v>
      </c>
      <c r="J67" s="232">
        <v>0.7025954736550613</v>
      </c>
      <c r="K67" s="23" t="s">
        <v>67</v>
      </c>
      <c r="L67" s="24" t="s">
        <v>67</v>
      </c>
      <c r="M67" s="22">
        <v>0.4391768447989843</v>
      </c>
      <c r="N67" s="25">
        <v>0.4361768447989842</v>
      </c>
      <c r="O67" s="25">
        <v>0.4361768447989842</v>
      </c>
      <c r="P67" s="220" t="s">
        <v>67</v>
      </c>
      <c r="Q67" s="221">
        <v>0.6042036027960405</v>
      </c>
      <c r="R67" s="222" t="s">
        <v>64</v>
      </c>
      <c r="S67" s="88">
        <v>0.39579639720395954</v>
      </c>
    </row>
    <row r="68" spans="1:19" ht="12.75">
      <c r="A68" s="27"/>
      <c r="B68" s="27" t="s">
        <v>50</v>
      </c>
      <c r="C68" s="27">
        <v>13</v>
      </c>
      <c r="D68" s="38" t="s">
        <v>108</v>
      </c>
      <c r="E68" s="61" t="s">
        <v>67</v>
      </c>
      <c r="F68" s="27">
        <v>1998</v>
      </c>
      <c r="G68" s="29" t="s">
        <v>83</v>
      </c>
      <c r="H68" s="27"/>
      <c r="I68" s="231">
        <v>0.6617742741885774</v>
      </c>
      <c r="J68" s="232">
        <v>0.7025954736550613</v>
      </c>
      <c r="K68" s="23" t="s">
        <v>67</v>
      </c>
      <c r="L68" s="24" t="s">
        <v>67</v>
      </c>
      <c r="M68" s="22">
        <v>0.4391768447989843</v>
      </c>
      <c r="N68" s="25">
        <v>0.4361768447989842</v>
      </c>
      <c r="O68" s="25">
        <v>0.4361768447989842</v>
      </c>
      <c r="P68" s="220" t="s">
        <v>67</v>
      </c>
      <c r="Q68" s="221">
        <v>0.6042036027960405</v>
      </c>
      <c r="R68" s="222" t="s">
        <v>64</v>
      </c>
      <c r="S68" s="88">
        <v>0.39579639720395954</v>
      </c>
    </row>
    <row r="69" spans="1:19" ht="13.5" thickBot="1">
      <c r="A69" s="92"/>
      <c r="B69" s="92" t="s">
        <v>50</v>
      </c>
      <c r="C69" s="92">
        <v>17</v>
      </c>
      <c r="D69" s="32" t="s">
        <v>109</v>
      </c>
      <c r="E69" s="59" t="s">
        <v>67</v>
      </c>
      <c r="F69" s="27"/>
      <c r="G69" s="29" t="s">
        <v>83</v>
      </c>
      <c r="H69" s="27"/>
      <c r="I69" s="231">
        <v>0.54897719880504</v>
      </c>
      <c r="J69" s="232">
        <v>0.6241920908394397</v>
      </c>
      <c r="K69" s="23" t="s">
        <v>63</v>
      </c>
      <c r="L69" s="24" t="s">
        <v>63</v>
      </c>
      <c r="M69" s="22">
        <v>0.5251768447989843</v>
      </c>
      <c r="N69" s="25">
        <v>0.5461768447989843</v>
      </c>
      <c r="O69" s="25">
        <v>0.5461768447989843</v>
      </c>
      <c r="P69" s="220" t="s">
        <v>63</v>
      </c>
      <c r="Q69" s="221">
        <v>0.5556969864014065</v>
      </c>
      <c r="R69" s="222" t="s">
        <v>65</v>
      </c>
      <c r="S69" s="88">
        <v>0.5556969864014065</v>
      </c>
    </row>
    <row r="70" spans="1:19" ht="12.75">
      <c r="A70" s="27"/>
      <c r="B70" s="27" t="s">
        <v>110</v>
      </c>
      <c r="C70" s="27">
        <v>3</v>
      </c>
      <c r="D70" s="100" t="s">
        <v>111</v>
      </c>
      <c r="E70" s="101" t="s">
        <v>63</v>
      </c>
      <c r="F70" s="102"/>
      <c r="G70" s="113" t="s">
        <v>83</v>
      </c>
      <c r="H70" s="102"/>
      <c r="I70" s="229">
        <v>0.6227771705555292</v>
      </c>
      <c r="J70" s="230">
        <v>0.631392985280275</v>
      </c>
      <c r="K70" s="105" t="s">
        <v>67</v>
      </c>
      <c r="L70" s="106" t="s">
        <v>67</v>
      </c>
      <c r="M70" s="104">
        <v>0.36017684479898426</v>
      </c>
      <c r="N70" s="107">
        <v>0.34317684479898425</v>
      </c>
      <c r="O70" s="107">
        <v>0.34317684479898425</v>
      </c>
      <c r="P70" s="217" t="s">
        <v>67</v>
      </c>
      <c r="Q70" s="218">
        <v>0.621392985280275</v>
      </c>
      <c r="R70" s="219" t="s">
        <v>64</v>
      </c>
      <c r="S70" s="108">
        <v>0.378607014719725</v>
      </c>
    </row>
    <row r="71" spans="1:19" ht="12.75">
      <c r="A71" s="27"/>
      <c r="B71" s="27" t="s">
        <v>110</v>
      </c>
      <c r="C71" s="27">
        <v>5</v>
      </c>
      <c r="D71" s="31" t="s">
        <v>112</v>
      </c>
      <c r="E71" s="58" t="s">
        <v>63</v>
      </c>
      <c r="F71" s="27"/>
      <c r="G71" s="29" t="s">
        <v>83</v>
      </c>
      <c r="H71" s="27"/>
      <c r="I71" s="231">
        <v>0.7034766487154587</v>
      </c>
      <c r="J71" s="232">
        <v>0.7197019821522893</v>
      </c>
      <c r="K71" s="23" t="s">
        <v>67</v>
      </c>
      <c r="L71" s="24" t="s">
        <v>67</v>
      </c>
      <c r="M71" s="22">
        <v>0.30617684479898427</v>
      </c>
      <c r="N71" s="25">
        <v>0.3111768447989842</v>
      </c>
      <c r="O71" s="25">
        <v>0.3111768447989842</v>
      </c>
      <c r="P71" s="220" t="s">
        <v>67</v>
      </c>
      <c r="Q71" s="221">
        <v>0.692684552606793</v>
      </c>
      <c r="R71" s="222" t="s">
        <v>64</v>
      </c>
      <c r="S71" s="88">
        <v>0.30731544739320704</v>
      </c>
    </row>
    <row r="72" spans="1:19" ht="12.75">
      <c r="A72" s="27"/>
      <c r="B72" s="27" t="s">
        <v>110</v>
      </c>
      <c r="C72" s="27">
        <v>6</v>
      </c>
      <c r="D72" s="31" t="s">
        <v>113</v>
      </c>
      <c r="E72" s="58" t="s">
        <v>63</v>
      </c>
      <c r="F72" s="27"/>
      <c r="G72" s="29" t="s">
        <v>83</v>
      </c>
      <c r="H72" s="27"/>
      <c r="I72" s="231">
        <v>0.5087305128906419</v>
      </c>
      <c r="J72" s="232">
        <v>0.6379428288258202</v>
      </c>
      <c r="K72" s="23" t="s">
        <v>67</v>
      </c>
      <c r="L72" s="24" t="s">
        <v>67</v>
      </c>
      <c r="M72" s="22">
        <v>0.43117684479898427</v>
      </c>
      <c r="N72" s="25">
        <v>0.4121768447989843</v>
      </c>
      <c r="O72" s="25">
        <v>0.4121768447989843</v>
      </c>
      <c r="P72" s="220" t="s">
        <v>67</v>
      </c>
      <c r="Q72" s="221">
        <v>0.5923605262918603</v>
      </c>
      <c r="R72" s="222" t="s">
        <v>65</v>
      </c>
      <c r="S72" s="88">
        <v>0.4076394737081397</v>
      </c>
    </row>
    <row r="73" spans="1:19" ht="13.5" thickBot="1">
      <c r="A73" s="92"/>
      <c r="B73" s="92" t="s">
        <v>110</v>
      </c>
      <c r="C73" s="92">
        <v>7</v>
      </c>
      <c r="D73" s="126" t="s">
        <v>114</v>
      </c>
      <c r="E73" s="127" t="s">
        <v>63</v>
      </c>
      <c r="F73" s="92">
        <v>1996</v>
      </c>
      <c r="G73" s="93" t="s">
        <v>83</v>
      </c>
      <c r="H73" s="92"/>
      <c r="I73" s="233">
        <v>0.5851169736187157</v>
      </c>
      <c r="J73" s="234">
        <v>0.5314866644715179</v>
      </c>
      <c r="K73" s="95" t="s">
        <v>63</v>
      </c>
      <c r="L73" s="96" t="s">
        <v>63</v>
      </c>
      <c r="M73" s="94">
        <v>0.6101768447989843</v>
      </c>
      <c r="N73" s="97">
        <v>0.5641768447989843</v>
      </c>
      <c r="O73" s="97">
        <v>0.5641768447989843</v>
      </c>
      <c r="P73" s="223" t="s">
        <v>69</v>
      </c>
      <c r="Q73" s="224">
        <v>0.5214866644715179</v>
      </c>
      <c r="R73" s="225" t="s">
        <v>69</v>
      </c>
      <c r="S73" s="98">
        <v>0.5214866644715179</v>
      </c>
    </row>
    <row r="74" spans="1:19" ht="13.5" thickBot="1">
      <c r="A74" s="92"/>
      <c r="B74" s="92" t="s">
        <v>100</v>
      </c>
      <c r="C74" s="92">
        <v>5</v>
      </c>
      <c r="D74" s="31" t="s">
        <v>101</v>
      </c>
      <c r="E74" s="58" t="s">
        <v>63</v>
      </c>
      <c r="F74" s="27"/>
      <c r="G74" s="29" t="s">
        <v>83</v>
      </c>
      <c r="H74" s="27"/>
      <c r="I74" s="231">
        <v>0.6140760761123909</v>
      </c>
      <c r="J74" s="232">
        <v>0.6219153259019274</v>
      </c>
      <c r="K74" s="23" t="s">
        <v>67</v>
      </c>
      <c r="L74" s="24" t="s">
        <v>67</v>
      </c>
      <c r="M74" s="22">
        <v>0.4371768447989843</v>
      </c>
      <c r="N74" s="25">
        <v>0.4141768447989843</v>
      </c>
      <c r="O74" s="25">
        <v>0.4141768447989843</v>
      </c>
      <c r="P74" s="220" t="s">
        <v>67</v>
      </c>
      <c r="Q74" s="221">
        <v>0.5977335715323165</v>
      </c>
      <c r="R74" s="222" t="s">
        <v>65</v>
      </c>
      <c r="S74" s="88">
        <v>0.40226642846768346</v>
      </c>
    </row>
    <row r="75" spans="1:19" ht="13.5" thickBot="1">
      <c r="A75" s="27"/>
      <c r="B75" s="27" t="s">
        <v>115</v>
      </c>
      <c r="C75" s="27">
        <v>2</v>
      </c>
      <c r="D75" s="100" t="s">
        <v>116</v>
      </c>
      <c r="E75" s="101" t="s">
        <v>63</v>
      </c>
      <c r="F75" s="102"/>
      <c r="G75" s="128">
        <v>38202</v>
      </c>
      <c r="H75" s="102"/>
      <c r="I75" s="229">
        <v>0.673932317095592</v>
      </c>
      <c r="J75" s="230">
        <v>0.6044912704344659</v>
      </c>
      <c r="K75" s="105" t="s">
        <v>67</v>
      </c>
      <c r="L75" s="106" t="s">
        <v>67</v>
      </c>
      <c r="M75" s="104">
        <v>0.42617684479898427</v>
      </c>
      <c r="N75" s="107">
        <v>0.424</v>
      </c>
      <c r="O75" s="107">
        <v>0.424</v>
      </c>
      <c r="P75" s="217" t="s">
        <v>67</v>
      </c>
      <c r="Q75" s="218">
        <v>0.5873965081737864</v>
      </c>
      <c r="R75" s="219" t="s">
        <v>65</v>
      </c>
      <c r="S75" s="108">
        <v>0.4126034918262136</v>
      </c>
    </row>
    <row r="76" spans="1:19" ht="13.5" thickBot="1">
      <c r="A76" s="116"/>
      <c r="B76" s="117" t="s">
        <v>117</v>
      </c>
      <c r="C76" s="117">
        <v>3</v>
      </c>
      <c r="D76" s="132" t="s">
        <v>131</v>
      </c>
      <c r="E76" s="133" t="s">
        <v>67</v>
      </c>
      <c r="F76" s="117">
        <v>1996</v>
      </c>
      <c r="G76" s="120" t="s">
        <v>83</v>
      </c>
      <c r="H76" s="117"/>
      <c r="I76" s="235">
        <v>0.5288747464597406</v>
      </c>
      <c r="J76" s="236">
        <v>0.516112697207016</v>
      </c>
      <c r="K76" s="122" t="s">
        <v>67</v>
      </c>
      <c r="L76" s="123" t="s">
        <v>67</v>
      </c>
      <c r="M76" s="121">
        <v>0.5261768447989843</v>
      </c>
      <c r="N76" s="124">
        <v>0.509</v>
      </c>
      <c r="O76" s="124">
        <v>0.509</v>
      </c>
      <c r="P76" s="226" t="s">
        <v>69</v>
      </c>
      <c r="Q76" s="227">
        <v>0.5010450788828065</v>
      </c>
      <c r="R76" s="228" t="s">
        <v>69</v>
      </c>
      <c r="S76" s="125">
        <v>0.49895492111719353</v>
      </c>
    </row>
    <row r="77" spans="1:19" ht="12.75">
      <c r="A77" s="27"/>
      <c r="B77" s="27" t="s">
        <v>118</v>
      </c>
      <c r="C77" s="27">
        <v>3</v>
      </c>
      <c r="D77" s="31" t="s">
        <v>119</v>
      </c>
      <c r="E77" s="58" t="s">
        <v>63</v>
      </c>
      <c r="F77" s="27"/>
      <c r="G77" s="30">
        <v>38293</v>
      </c>
      <c r="H77" s="27">
        <v>1</v>
      </c>
      <c r="I77" s="231">
        <v>0.7797673407262449</v>
      </c>
      <c r="J77" s="232">
        <v>0.8668435965997525</v>
      </c>
      <c r="K77" s="23" t="s">
        <v>67</v>
      </c>
      <c r="L77" s="24" t="s">
        <v>67</v>
      </c>
      <c r="M77" s="22">
        <v>0.4671768447989843</v>
      </c>
      <c r="N77" s="25">
        <v>0.47017684479898425</v>
      </c>
      <c r="O77" s="25">
        <v>0.47017684479898425</v>
      </c>
      <c r="P77" s="220" t="s">
        <v>69</v>
      </c>
      <c r="Q77" s="221">
        <v>0.5</v>
      </c>
      <c r="R77" s="222" t="s">
        <v>69</v>
      </c>
      <c r="S77" s="88">
        <v>0.5</v>
      </c>
    </row>
    <row r="78" spans="1:19" ht="13.5" thickBot="1">
      <c r="A78" s="92"/>
      <c r="B78" s="92" t="s">
        <v>118</v>
      </c>
      <c r="C78" s="92">
        <v>7</v>
      </c>
      <c r="D78" s="109" t="s">
        <v>120</v>
      </c>
      <c r="E78" s="110" t="s">
        <v>63</v>
      </c>
      <c r="F78" s="92"/>
      <c r="G78" s="131">
        <v>38293</v>
      </c>
      <c r="H78" s="92">
        <v>1</v>
      </c>
      <c r="I78" s="233">
        <v>0.8327528980886513</v>
      </c>
      <c r="J78" s="234">
        <v>0.8681923486318953</v>
      </c>
      <c r="K78" s="95" t="s">
        <v>63</v>
      </c>
      <c r="L78" s="96" t="s">
        <v>63</v>
      </c>
      <c r="M78" s="94">
        <v>0.4441768447989843</v>
      </c>
      <c r="N78" s="97">
        <v>0.4421768447989842</v>
      </c>
      <c r="O78" s="97">
        <v>0.4421768447989842</v>
      </c>
      <c r="P78" s="223" t="s">
        <v>69</v>
      </c>
      <c r="Q78" s="224">
        <v>0.49717684479898416</v>
      </c>
      <c r="R78" s="225" t="s">
        <v>69</v>
      </c>
      <c r="S78" s="98">
        <v>0.49717684479898416</v>
      </c>
    </row>
    <row r="79" spans="1:19" ht="13.5" thickBot="1">
      <c r="A79" s="92"/>
      <c r="B79" s="92" t="s">
        <v>121</v>
      </c>
      <c r="C79" s="92">
        <v>2</v>
      </c>
      <c r="D79" s="32" t="s">
        <v>122</v>
      </c>
      <c r="E79" s="59" t="s">
        <v>67</v>
      </c>
      <c r="F79" s="27"/>
      <c r="G79" s="29" t="s">
        <v>83</v>
      </c>
      <c r="H79" s="27"/>
      <c r="I79" s="231">
        <v>0.686365785498199</v>
      </c>
      <c r="J79" s="232">
        <v>0.5430570395331634</v>
      </c>
      <c r="K79" s="23" t="s">
        <v>67</v>
      </c>
      <c r="L79" s="24" t="s">
        <v>63</v>
      </c>
      <c r="M79" s="22">
        <v>0.43217684479898427</v>
      </c>
      <c r="N79" s="25">
        <v>0.5871768447989842</v>
      </c>
      <c r="O79" s="25">
        <v>0.5871768447989842</v>
      </c>
      <c r="P79" s="220" t="s">
        <v>63</v>
      </c>
      <c r="Q79" s="221">
        <v>0.5576165752708842</v>
      </c>
      <c r="R79" s="222" t="s">
        <v>65</v>
      </c>
      <c r="S79" s="88">
        <v>0.5576165752708842</v>
      </c>
    </row>
    <row r="80" spans="1:19" ht="12.75">
      <c r="A80" s="27"/>
      <c r="B80" s="27" t="s">
        <v>123</v>
      </c>
      <c r="C80" s="27">
        <v>5</v>
      </c>
      <c r="D80" s="32" t="s">
        <v>124</v>
      </c>
      <c r="E80" s="59" t="s">
        <v>67</v>
      </c>
      <c r="F80" s="27"/>
      <c r="G80" s="29">
        <v>38202</v>
      </c>
      <c r="H80" s="27"/>
      <c r="I80" s="231">
        <v>0.610918865476117</v>
      </c>
      <c r="J80" s="232">
        <v>0.9155989131124559</v>
      </c>
      <c r="K80" s="23" t="s">
        <v>63</v>
      </c>
      <c r="L80" s="24" t="s">
        <v>63</v>
      </c>
      <c r="M80" s="22">
        <v>0.5501768447989843</v>
      </c>
      <c r="N80" s="25">
        <v>0.6251768447989843</v>
      </c>
      <c r="O80" s="25">
        <v>0.6251768447989843</v>
      </c>
      <c r="P80" s="220" t="s">
        <v>63</v>
      </c>
      <c r="Q80" s="221">
        <v>0.6494736530698373</v>
      </c>
      <c r="R80" s="222" t="s">
        <v>64</v>
      </c>
      <c r="S80" s="88">
        <v>0.6494736530698373</v>
      </c>
    </row>
    <row r="81" spans="1:19" ht="12.75">
      <c r="A81" s="27"/>
      <c r="B81" s="27" t="s">
        <v>123</v>
      </c>
      <c r="C81" s="27">
        <v>7</v>
      </c>
      <c r="D81" s="31" t="s">
        <v>125</v>
      </c>
      <c r="E81" s="58" t="s">
        <v>63</v>
      </c>
      <c r="F81" s="27"/>
      <c r="G81" s="29">
        <v>38202</v>
      </c>
      <c r="H81" s="27">
        <v>1</v>
      </c>
      <c r="I81" s="231">
        <v>0.6110079190679547</v>
      </c>
      <c r="J81" s="232">
        <v>0.5965558504744692</v>
      </c>
      <c r="K81" s="23" t="s">
        <v>67</v>
      </c>
      <c r="L81" s="24" t="s">
        <v>67</v>
      </c>
      <c r="M81" s="22">
        <v>0.4761768447989843</v>
      </c>
      <c r="N81" s="25">
        <v>0.47817684479898426</v>
      </c>
      <c r="O81" s="25">
        <v>0.47817684479898426</v>
      </c>
      <c r="P81" s="220" t="s">
        <v>69</v>
      </c>
      <c r="Q81" s="221">
        <v>0.5</v>
      </c>
      <c r="R81" s="222" t="s">
        <v>69</v>
      </c>
      <c r="S81" s="88">
        <v>0.5</v>
      </c>
    </row>
    <row r="82" spans="1:19" ht="12.75">
      <c r="A82" s="27"/>
      <c r="B82" s="27" t="s">
        <v>123</v>
      </c>
      <c r="C82" s="27">
        <v>10</v>
      </c>
      <c r="D82" s="38" t="s">
        <v>126</v>
      </c>
      <c r="E82" s="61" t="s">
        <v>67</v>
      </c>
      <c r="F82" s="27">
        <v>2002</v>
      </c>
      <c r="G82" s="29">
        <v>38202</v>
      </c>
      <c r="H82" s="27"/>
      <c r="I82" s="231">
        <v>0.6441302445539538</v>
      </c>
      <c r="J82" s="232">
        <v>0.6331086812214191</v>
      </c>
      <c r="K82" s="23" t="s">
        <v>63</v>
      </c>
      <c r="L82" s="24" t="s">
        <v>67</v>
      </c>
      <c r="M82" s="22">
        <v>0.5041768447989843</v>
      </c>
      <c r="N82" s="25">
        <v>0.45917684479898435</v>
      </c>
      <c r="O82" s="25">
        <v>0.45917684479898435</v>
      </c>
      <c r="P82" s="220" t="s">
        <v>67</v>
      </c>
      <c r="Q82" s="221">
        <v>0.5712773787877488</v>
      </c>
      <c r="R82" s="222" t="s">
        <v>65</v>
      </c>
      <c r="S82" s="88">
        <v>0.42872262121225124</v>
      </c>
    </row>
    <row r="83" spans="1:19" ht="12.75">
      <c r="A83" s="27"/>
      <c r="B83" s="27" t="s">
        <v>123</v>
      </c>
      <c r="C83" s="27">
        <v>13</v>
      </c>
      <c r="D83" s="37" t="s">
        <v>127</v>
      </c>
      <c r="E83" s="60" t="s">
        <v>63</v>
      </c>
      <c r="F83" s="27">
        <v>1996</v>
      </c>
      <c r="G83" s="29">
        <v>38202</v>
      </c>
      <c r="H83" s="27"/>
      <c r="I83" s="231">
        <v>0.8857204049108353</v>
      </c>
      <c r="J83" s="232">
        <v>0.9160837040798538</v>
      </c>
      <c r="K83" s="23" t="s">
        <v>63</v>
      </c>
      <c r="L83" s="24" t="s">
        <v>63</v>
      </c>
      <c r="M83" s="22">
        <v>0.8981768447989843</v>
      </c>
      <c r="N83" s="25">
        <v>0.8301768447989843</v>
      </c>
      <c r="O83" s="25">
        <v>0.8301768447989843</v>
      </c>
      <c r="P83" s="220" t="s">
        <v>63</v>
      </c>
      <c r="Q83" s="221">
        <v>0.8077204049108353</v>
      </c>
      <c r="R83" s="222" t="s">
        <v>64</v>
      </c>
      <c r="S83" s="88">
        <v>0.8077204049108353</v>
      </c>
    </row>
    <row r="84" spans="1:19" ht="12.75">
      <c r="A84" s="27"/>
      <c r="B84" s="27" t="s">
        <v>123</v>
      </c>
      <c r="C84" s="27">
        <v>13</v>
      </c>
      <c r="D84" s="32" t="s">
        <v>128</v>
      </c>
      <c r="E84" s="59" t="s">
        <v>67</v>
      </c>
      <c r="F84" s="27"/>
      <c r="G84" s="29">
        <v>38202</v>
      </c>
      <c r="H84" s="27"/>
      <c r="I84" s="231">
        <v>0.8857204049108353</v>
      </c>
      <c r="J84" s="232">
        <v>0.9160837040798538</v>
      </c>
      <c r="K84" s="23" t="s">
        <v>63</v>
      </c>
      <c r="L84" s="24" t="s">
        <v>63</v>
      </c>
      <c r="M84" s="22">
        <v>0.8981768447989843</v>
      </c>
      <c r="N84" s="25">
        <v>0.8301768447989843</v>
      </c>
      <c r="O84" s="25">
        <v>0.8301768447989843</v>
      </c>
      <c r="P84" s="220" t="s">
        <v>63</v>
      </c>
      <c r="Q84" s="221">
        <v>0.8077204049108353</v>
      </c>
      <c r="R84" s="222" t="s">
        <v>64</v>
      </c>
      <c r="S84" s="88">
        <v>0.8077204049108353</v>
      </c>
    </row>
    <row r="85" spans="1:19" ht="12.75">
      <c r="A85" s="27"/>
      <c r="B85" s="27" t="s">
        <v>123</v>
      </c>
      <c r="C85" s="27">
        <v>14</v>
      </c>
      <c r="D85" s="32" t="s">
        <v>129</v>
      </c>
      <c r="E85" s="59" t="s">
        <v>67</v>
      </c>
      <c r="F85" s="27"/>
      <c r="G85" s="29">
        <v>38202</v>
      </c>
      <c r="H85" s="27"/>
      <c r="I85" s="231">
        <v>0.8907525816126974</v>
      </c>
      <c r="J85" s="232">
        <v>0.8320638229634381</v>
      </c>
      <c r="K85" s="23" t="s">
        <v>63</v>
      </c>
      <c r="L85" s="24" t="s">
        <v>63</v>
      </c>
      <c r="M85" s="22">
        <v>0.9081768447989843</v>
      </c>
      <c r="N85" s="25">
        <v>0.8281768447989843</v>
      </c>
      <c r="O85" s="25">
        <v>0.8281768447989843</v>
      </c>
      <c r="P85" s="220" t="s">
        <v>63</v>
      </c>
      <c r="Q85" s="221">
        <v>0.8007525816126975</v>
      </c>
      <c r="R85" s="222" t="s">
        <v>64</v>
      </c>
      <c r="S85" s="88">
        <v>0.8007525816126975</v>
      </c>
    </row>
    <row r="86" spans="1:19" ht="13.5" thickBot="1">
      <c r="A86" s="92"/>
      <c r="B86" s="92" t="s">
        <v>123</v>
      </c>
      <c r="C86" s="92">
        <v>15</v>
      </c>
      <c r="D86" s="32" t="s">
        <v>130</v>
      </c>
      <c r="E86" s="59" t="s">
        <v>67</v>
      </c>
      <c r="F86" s="27"/>
      <c r="G86" s="29">
        <v>38202</v>
      </c>
      <c r="H86" s="27"/>
      <c r="I86" s="231">
        <v>0.7096812544317396</v>
      </c>
      <c r="J86" s="232">
        <v>0.7220767680614398</v>
      </c>
      <c r="K86" s="23" t="s">
        <v>63</v>
      </c>
      <c r="L86" s="24" t="s">
        <v>63</v>
      </c>
      <c r="M86" s="22">
        <v>0.5511768447989843</v>
      </c>
      <c r="N86" s="25">
        <v>0.6161768447989844</v>
      </c>
      <c r="O86" s="25">
        <v>0.6161768447989844</v>
      </c>
      <c r="P86" s="220" t="s">
        <v>63</v>
      </c>
      <c r="Q86" s="221">
        <v>0.6585368141039667</v>
      </c>
      <c r="R86" s="222" t="s">
        <v>64</v>
      </c>
      <c r="S86" s="88">
        <v>0.6585368141039667</v>
      </c>
    </row>
    <row r="87" spans="1:19" ht="12.75">
      <c r="A87" s="27"/>
      <c r="B87" s="27" t="s">
        <v>31</v>
      </c>
      <c r="C87" s="27">
        <v>2</v>
      </c>
      <c r="D87" s="100" t="s">
        <v>132</v>
      </c>
      <c r="E87" s="101" t="s">
        <v>63</v>
      </c>
      <c r="F87" s="102"/>
      <c r="G87" s="128">
        <v>38244</v>
      </c>
      <c r="H87" s="102"/>
      <c r="I87" s="229">
        <v>0.4955820855254283</v>
      </c>
      <c r="J87" s="230">
        <v>0.5332566408701108</v>
      </c>
      <c r="K87" s="105" t="s">
        <v>63</v>
      </c>
      <c r="L87" s="106" t="s">
        <v>67</v>
      </c>
      <c r="M87" s="104">
        <v>0.49</v>
      </c>
      <c r="N87" s="107">
        <v>0.46117684479898435</v>
      </c>
      <c r="O87" s="107">
        <v>0.46117684479898435</v>
      </c>
      <c r="P87" s="217" t="s">
        <v>67</v>
      </c>
      <c r="Q87" s="218">
        <v>0.5350935905993094</v>
      </c>
      <c r="R87" s="219" t="s">
        <v>68</v>
      </c>
      <c r="S87" s="108">
        <v>0.4649064094006906</v>
      </c>
    </row>
    <row r="88" spans="1:19" ht="12.75">
      <c r="A88" s="27"/>
      <c r="B88" s="27" t="s">
        <v>31</v>
      </c>
      <c r="C88" s="27">
        <v>4</v>
      </c>
      <c r="D88" s="37" t="s">
        <v>32</v>
      </c>
      <c r="E88" s="60" t="s">
        <v>63</v>
      </c>
      <c r="F88" s="27">
        <v>2000</v>
      </c>
      <c r="G88" s="30">
        <v>38244</v>
      </c>
      <c r="H88" s="27"/>
      <c r="I88" s="231">
        <v>0.4804136472651314</v>
      </c>
      <c r="J88" s="232">
        <v>0.6229519985163935</v>
      </c>
      <c r="K88" s="23" t="s">
        <v>63</v>
      </c>
      <c r="L88" s="24" t="s">
        <v>63</v>
      </c>
      <c r="M88" s="22">
        <v>0.5861768447989842</v>
      </c>
      <c r="N88" s="25">
        <v>0.5821768447989841</v>
      </c>
      <c r="O88" s="25">
        <v>0.5821768447989841</v>
      </c>
      <c r="P88" s="220" t="s">
        <v>63</v>
      </c>
      <c r="Q88" s="221">
        <v>0.564594342603477</v>
      </c>
      <c r="R88" s="222" t="s">
        <v>65</v>
      </c>
      <c r="S88" s="88">
        <v>0.564594342603477</v>
      </c>
    </row>
    <row r="89" spans="1:19" ht="12.75">
      <c r="A89" s="27"/>
      <c r="B89" s="27" t="s">
        <v>31</v>
      </c>
      <c r="C89" s="27">
        <v>4</v>
      </c>
      <c r="D89" s="32" t="s">
        <v>134</v>
      </c>
      <c r="E89" s="59" t="s">
        <v>67</v>
      </c>
      <c r="F89" s="27"/>
      <c r="G89" s="30">
        <v>38244</v>
      </c>
      <c r="H89" s="27"/>
      <c r="I89" s="231">
        <v>0.4804136472651314</v>
      </c>
      <c r="J89" s="232">
        <v>0.6229519985163935</v>
      </c>
      <c r="K89" s="23" t="s">
        <v>63</v>
      </c>
      <c r="L89" s="24" t="s">
        <v>63</v>
      </c>
      <c r="M89" s="22">
        <v>0.5861768447989842</v>
      </c>
      <c r="N89" s="25">
        <v>0.5821768447989841</v>
      </c>
      <c r="O89" s="25">
        <v>0.5821768447989841</v>
      </c>
      <c r="P89" s="220" t="s">
        <v>63</v>
      </c>
      <c r="Q89" s="221">
        <v>0.564594342603477</v>
      </c>
      <c r="R89" s="222" t="s">
        <v>65</v>
      </c>
      <c r="S89" s="88">
        <v>0.564594342603477</v>
      </c>
    </row>
    <row r="90" spans="1:19" ht="13.5" thickBot="1">
      <c r="A90" s="92"/>
      <c r="B90" s="92" t="s">
        <v>31</v>
      </c>
      <c r="C90" s="92">
        <v>6</v>
      </c>
      <c r="D90" s="109" t="s">
        <v>133</v>
      </c>
      <c r="E90" s="110" t="s">
        <v>63</v>
      </c>
      <c r="F90" s="92"/>
      <c r="G90" s="131">
        <v>38244</v>
      </c>
      <c r="H90" s="92"/>
      <c r="I90" s="233">
        <v>0.4809199141690316</v>
      </c>
      <c r="J90" s="234">
        <v>0.5740933689701675</v>
      </c>
      <c r="K90" s="95" t="s">
        <v>67</v>
      </c>
      <c r="L90" s="96" t="s">
        <v>67</v>
      </c>
      <c r="M90" s="94">
        <v>0.43</v>
      </c>
      <c r="N90" s="97">
        <v>0.4401768447989842</v>
      </c>
      <c r="O90" s="97">
        <v>0.4401768447989842</v>
      </c>
      <c r="P90" s="223" t="s">
        <v>69</v>
      </c>
      <c r="Q90" s="224">
        <v>0.5299877701021278</v>
      </c>
      <c r="R90" s="225" t="s">
        <v>69</v>
      </c>
      <c r="S90" s="98">
        <v>0.47001222989787217</v>
      </c>
    </row>
    <row r="91" spans="1:19" ht="12.75">
      <c r="A91" s="27"/>
      <c r="B91" s="27" t="s">
        <v>135</v>
      </c>
      <c r="C91" s="27">
        <v>5</v>
      </c>
      <c r="D91" s="32" t="s">
        <v>136</v>
      </c>
      <c r="E91" s="59" t="s">
        <v>67</v>
      </c>
      <c r="F91" s="27"/>
      <c r="G91" s="29">
        <v>38202</v>
      </c>
      <c r="H91" s="27">
        <v>1</v>
      </c>
      <c r="I91" s="231">
        <v>0.6884986021185765</v>
      </c>
      <c r="J91" s="232">
        <v>0.6587902259798998</v>
      </c>
      <c r="K91" s="23" t="s">
        <v>63</v>
      </c>
      <c r="L91" s="24" t="s">
        <v>63</v>
      </c>
      <c r="M91" s="22">
        <v>0.6311768447989843</v>
      </c>
      <c r="N91" s="25">
        <v>0.6161768447989844</v>
      </c>
      <c r="O91" s="25">
        <v>0.6161768447989844</v>
      </c>
      <c r="P91" s="220" t="s">
        <v>63</v>
      </c>
      <c r="Q91" s="221">
        <v>0.5611768447989842</v>
      </c>
      <c r="R91" s="222" t="s">
        <v>65</v>
      </c>
      <c r="S91" s="88">
        <v>0.5611768447989842</v>
      </c>
    </row>
    <row r="92" spans="1:19" ht="12.75">
      <c r="A92" s="27"/>
      <c r="B92" s="27" t="s">
        <v>135</v>
      </c>
      <c r="C92" s="27">
        <v>8</v>
      </c>
      <c r="D92" s="38" t="s">
        <v>137</v>
      </c>
      <c r="E92" s="61" t="s">
        <v>67</v>
      </c>
      <c r="F92" s="27">
        <v>1996</v>
      </c>
      <c r="G92" s="29">
        <v>38202</v>
      </c>
      <c r="H92" s="27"/>
      <c r="I92" s="231">
        <v>0.6931335606196543</v>
      </c>
      <c r="J92" s="232">
        <v>0.7176257560229607</v>
      </c>
      <c r="K92" s="23" t="s">
        <v>67</v>
      </c>
      <c r="L92" s="24" t="s">
        <v>67</v>
      </c>
      <c r="M92" s="22">
        <v>0.3941768447989843</v>
      </c>
      <c r="N92" s="25">
        <v>0.3891768447989843</v>
      </c>
      <c r="O92" s="25">
        <v>0.3891768447989843</v>
      </c>
      <c r="P92" s="220" t="s">
        <v>67</v>
      </c>
      <c r="Q92" s="221">
        <v>0.6457473173684711</v>
      </c>
      <c r="R92" s="222" t="s">
        <v>64</v>
      </c>
      <c r="S92" s="88">
        <v>0.35425268263152887</v>
      </c>
    </row>
    <row r="93" spans="1:19" ht="13.5" thickBot="1">
      <c r="A93" s="92"/>
      <c r="B93" s="92" t="s">
        <v>135</v>
      </c>
      <c r="C93" s="92">
        <v>9</v>
      </c>
      <c r="D93" s="31" t="s">
        <v>138</v>
      </c>
      <c r="E93" s="58" t="s">
        <v>63</v>
      </c>
      <c r="F93" s="27"/>
      <c r="G93" s="29">
        <v>38202</v>
      </c>
      <c r="H93" s="27"/>
      <c r="I93" s="231">
        <v>0.5925276910942697</v>
      </c>
      <c r="J93" s="232">
        <v>0.6840066512096302</v>
      </c>
      <c r="K93" s="23" t="s">
        <v>67</v>
      </c>
      <c r="L93" s="24" t="s">
        <v>67</v>
      </c>
      <c r="M93" s="22">
        <v>0.4421768447989843</v>
      </c>
      <c r="N93" s="25">
        <v>0.43317684479898433</v>
      </c>
      <c r="O93" s="25">
        <v>0.43317684479898433</v>
      </c>
      <c r="P93" s="220" t="s">
        <v>67</v>
      </c>
      <c r="Q93" s="221">
        <v>0.5807049695583173</v>
      </c>
      <c r="R93" s="222" t="s">
        <v>65</v>
      </c>
      <c r="S93" s="88">
        <v>0.4192950304416827</v>
      </c>
    </row>
    <row r="94" spans="1:19" ht="13.5" thickBot="1">
      <c r="A94" s="92"/>
      <c r="B94" s="92" t="s">
        <v>59</v>
      </c>
      <c r="C94" s="92">
        <v>1</v>
      </c>
      <c r="D94" s="118" t="s">
        <v>60</v>
      </c>
      <c r="E94" s="119" t="s">
        <v>63</v>
      </c>
      <c r="F94" s="117"/>
      <c r="G94" s="120" t="s">
        <v>83</v>
      </c>
      <c r="H94" s="117"/>
      <c r="I94" s="235">
        <v>0.5149992326823719</v>
      </c>
      <c r="J94" s="236">
        <v>0.6460942995764157</v>
      </c>
      <c r="K94" s="122" t="s">
        <v>67</v>
      </c>
      <c r="L94" s="123" t="s">
        <v>67</v>
      </c>
      <c r="M94" s="121">
        <v>0.34982811272538566</v>
      </c>
      <c r="N94" s="124">
        <v>0.35017684479898437</v>
      </c>
      <c r="O94" s="124">
        <v>0.35017684479898437</v>
      </c>
      <c r="P94" s="226" t="s">
        <v>67</v>
      </c>
      <c r="Q94" s="227">
        <v>0.5927178459170936</v>
      </c>
      <c r="R94" s="228" t="s">
        <v>65</v>
      </c>
      <c r="S94" s="125">
        <v>0.40728215408290636</v>
      </c>
    </row>
    <row r="95" spans="1:19" ht="12.75">
      <c r="A95" s="27"/>
      <c r="B95" s="27" t="s">
        <v>148</v>
      </c>
      <c r="C95" s="27">
        <v>2</v>
      </c>
      <c r="D95" s="31" t="s">
        <v>149</v>
      </c>
      <c r="E95" s="58" t="s">
        <v>63</v>
      </c>
      <c r="F95" s="27"/>
      <c r="G95" s="29" t="s">
        <v>83</v>
      </c>
      <c r="H95" s="27"/>
      <c r="I95" s="231">
        <v>0.6580829061339932</v>
      </c>
      <c r="J95" s="232">
        <v>0.6342228854847913</v>
      </c>
      <c r="K95" s="23" t="s">
        <v>67</v>
      </c>
      <c r="L95" s="24" t="s">
        <v>67</v>
      </c>
      <c r="M95" s="22">
        <v>0.3961768447989843</v>
      </c>
      <c r="N95" s="25">
        <v>0.4081768447989843</v>
      </c>
      <c r="O95" s="25">
        <v>0.4081768447989843</v>
      </c>
      <c r="P95" s="220" t="s">
        <v>67</v>
      </c>
      <c r="Q95" s="221">
        <v>0.6087830473145259</v>
      </c>
      <c r="R95" s="222" t="s">
        <v>64</v>
      </c>
      <c r="S95" s="88">
        <v>0.3912169526854741</v>
      </c>
    </row>
    <row r="96" spans="1:19" ht="13.5" thickBot="1">
      <c r="A96" s="92"/>
      <c r="B96" s="92" t="s">
        <v>148</v>
      </c>
      <c r="C96" s="92">
        <v>3</v>
      </c>
      <c r="D96" s="31" t="s">
        <v>150</v>
      </c>
      <c r="E96" s="58" t="s">
        <v>63</v>
      </c>
      <c r="F96" s="27"/>
      <c r="G96" s="29" t="s">
        <v>83</v>
      </c>
      <c r="H96" s="27"/>
      <c r="I96" s="231">
        <v>0.8200033319375216</v>
      </c>
      <c r="J96" s="232">
        <v>0.9316895761741123</v>
      </c>
      <c r="K96" s="23" t="s">
        <v>67</v>
      </c>
      <c r="L96" s="24" t="s">
        <v>67</v>
      </c>
      <c r="M96" s="22">
        <v>0.2661768447989843</v>
      </c>
      <c r="N96" s="25">
        <v>0.2721768447989843</v>
      </c>
      <c r="O96" s="25">
        <v>0.2721768447989843</v>
      </c>
      <c r="P96" s="220" t="s">
        <v>67</v>
      </c>
      <c r="Q96" s="221">
        <v>0.7562626135240627</v>
      </c>
      <c r="R96" s="222" t="s">
        <v>64</v>
      </c>
      <c r="S96" s="88">
        <v>0.24373738647593735</v>
      </c>
    </row>
    <row r="97" spans="1:19" ht="13.5" thickBot="1">
      <c r="A97" s="116"/>
      <c r="B97" s="117" t="s">
        <v>21</v>
      </c>
      <c r="C97" s="117">
        <v>1</v>
      </c>
      <c r="D97" s="134" t="s">
        <v>22</v>
      </c>
      <c r="E97" s="135" t="s">
        <v>63</v>
      </c>
      <c r="F97" s="117">
        <v>1998</v>
      </c>
      <c r="G97" s="120">
        <v>38237</v>
      </c>
      <c r="H97" s="117"/>
      <c r="I97" s="235">
        <v>0.5168015355421293</v>
      </c>
      <c r="J97" s="236">
        <v>0.5372136926341113</v>
      </c>
      <c r="K97" s="122" t="s">
        <v>63</v>
      </c>
      <c r="L97" s="123" t="s">
        <v>63</v>
      </c>
      <c r="M97" s="121">
        <v>0.5571768447989843</v>
      </c>
      <c r="N97" s="124">
        <v>0.5721768447989843</v>
      </c>
      <c r="O97" s="124">
        <v>0.5721768447989843</v>
      </c>
      <c r="P97" s="226" t="s">
        <v>69</v>
      </c>
      <c r="Q97" s="227">
        <v>0.5218015355421293</v>
      </c>
      <c r="R97" s="228" t="s">
        <v>69</v>
      </c>
      <c r="S97" s="125">
        <v>0.5218015355421293</v>
      </c>
    </row>
    <row r="98" spans="1:19" ht="12.75">
      <c r="A98" s="27"/>
      <c r="B98" s="27" t="s">
        <v>61</v>
      </c>
      <c r="C98" s="27">
        <v>4</v>
      </c>
      <c r="D98" s="31" t="s">
        <v>151</v>
      </c>
      <c r="E98" s="58" t="s">
        <v>63</v>
      </c>
      <c r="F98" s="27"/>
      <c r="G98" s="29" t="s">
        <v>83</v>
      </c>
      <c r="H98" s="27"/>
      <c r="I98" s="231">
        <v>0.6320122802121128</v>
      </c>
      <c r="J98" s="232">
        <v>0.6625775613041958</v>
      </c>
      <c r="K98" s="23" t="s">
        <v>67</v>
      </c>
      <c r="L98" s="24" t="s">
        <v>67</v>
      </c>
      <c r="M98" s="22">
        <v>0.5591768447989843</v>
      </c>
      <c r="N98" s="25">
        <v>0.5351768447989844</v>
      </c>
      <c r="O98" s="25">
        <v>0.5351768447989844</v>
      </c>
      <c r="P98" s="220" t="s">
        <v>67</v>
      </c>
      <c r="Q98" s="221">
        <v>0.5412988052054544</v>
      </c>
      <c r="R98" s="222" t="s">
        <v>68</v>
      </c>
      <c r="S98" s="88">
        <v>0.45870119479454563</v>
      </c>
    </row>
    <row r="99" spans="1:19" ht="13.5" thickBot="1">
      <c r="A99" s="92"/>
      <c r="B99" s="92" t="s">
        <v>61</v>
      </c>
      <c r="C99" s="92">
        <v>5</v>
      </c>
      <c r="D99" s="31" t="s">
        <v>62</v>
      </c>
      <c r="E99" s="58" t="s">
        <v>63</v>
      </c>
      <c r="F99" s="27"/>
      <c r="G99" s="29" t="s">
        <v>83</v>
      </c>
      <c r="H99" s="27"/>
      <c r="I99" s="231">
        <v>0.6537441718431127</v>
      </c>
      <c r="J99" s="232">
        <v>0.5967085580569511</v>
      </c>
      <c r="K99" s="23" t="s">
        <v>67</v>
      </c>
      <c r="L99" s="24" t="s">
        <v>67</v>
      </c>
      <c r="M99" s="22">
        <v>0.4781768447989843</v>
      </c>
      <c r="N99" s="25">
        <v>0.47717684479898437</v>
      </c>
      <c r="O99" s="25">
        <v>0.47717684479898437</v>
      </c>
      <c r="P99" s="220" t="s">
        <v>67</v>
      </c>
      <c r="Q99" s="221">
        <v>0.5472053381434743</v>
      </c>
      <c r="R99" s="222" t="s">
        <v>68</v>
      </c>
      <c r="S99" s="88">
        <v>0.4527946618565257</v>
      </c>
    </row>
    <row r="100" spans="1:19" ht="13.5" thickBot="1">
      <c r="A100" s="92"/>
      <c r="B100" s="92" t="s">
        <v>152</v>
      </c>
      <c r="C100" s="92">
        <v>1</v>
      </c>
      <c r="D100" s="132" t="s">
        <v>153</v>
      </c>
      <c r="E100" s="133" t="s">
        <v>67</v>
      </c>
      <c r="F100" s="117">
        <v>1998</v>
      </c>
      <c r="G100" s="120" t="s">
        <v>83</v>
      </c>
      <c r="H100" s="117"/>
      <c r="I100" s="235">
        <v>0.5019249750899335</v>
      </c>
      <c r="J100" s="236">
        <v>0.5495418365004622</v>
      </c>
      <c r="K100" s="122" t="s">
        <v>67</v>
      </c>
      <c r="L100" s="123" t="s">
        <v>67</v>
      </c>
      <c r="M100" s="121">
        <v>0.4961768447989843</v>
      </c>
      <c r="N100" s="124">
        <v>0.4951768447989843</v>
      </c>
      <c r="O100" s="124">
        <v>0.4951768447989843</v>
      </c>
      <c r="P100" s="226" t="s">
        <v>69</v>
      </c>
      <c r="Q100" s="227">
        <v>0.4929249750899336</v>
      </c>
      <c r="R100" s="228" t="s">
        <v>69</v>
      </c>
      <c r="S100" s="125">
        <v>0.5070750249100664</v>
      </c>
    </row>
    <row r="101" spans="1:19" ht="12.75">
      <c r="A101" s="27"/>
      <c r="B101" s="27" t="s">
        <v>154</v>
      </c>
      <c r="C101" s="27">
        <v>4</v>
      </c>
      <c r="D101" s="37" t="s">
        <v>155</v>
      </c>
      <c r="E101" s="60" t="s">
        <v>63</v>
      </c>
      <c r="F101" s="27">
        <v>1996</v>
      </c>
      <c r="G101" s="30">
        <v>38244</v>
      </c>
      <c r="H101" s="27"/>
      <c r="I101" s="231">
        <v>0.6055369759252287</v>
      </c>
      <c r="J101" s="232">
        <v>0.5618832642589303</v>
      </c>
      <c r="K101" s="23" t="s">
        <v>63</v>
      </c>
      <c r="L101" s="24" t="s">
        <v>63</v>
      </c>
      <c r="M101" s="22">
        <v>0.6111768447989843</v>
      </c>
      <c r="N101" s="25">
        <v>0.6161768447989844</v>
      </c>
      <c r="O101" s="25">
        <v>0.6161768447989844</v>
      </c>
      <c r="P101" s="220" t="s">
        <v>63</v>
      </c>
      <c r="Q101" s="221">
        <v>0.5518832642589304</v>
      </c>
      <c r="R101" s="222" t="s">
        <v>65</v>
      </c>
      <c r="S101" s="88">
        <v>0.5518832642589304</v>
      </c>
    </row>
    <row r="102" spans="1:19" ht="12.75">
      <c r="A102" s="27"/>
      <c r="B102" s="27" t="s">
        <v>154</v>
      </c>
      <c r="C102" s="27">
        <v>12</v>
      </c>
      <c r="D102" s="37" t="s">
        <v>156</v>
      </c>
      <c r="E102" s="60" t="s">
        <v>63</v>
      </c>
      <c r="F102" s="27">
        <v>1992</v>
      </c>
      <c r="G102" s="30">
        <v>38244</v>
      </c>
      <c r="H102" s="27"/>
      <c r="I102" s="231">
        <v>0.8708922083165119</v>
      </c>
      <c r="J102" s="232">
        <v>0.9457947118875742</v>
      </c>
      <c r="K102" s="23" t="s">
        <v>63</v>
      </c>
      <c r="L102" s="24" t="s">
        <v>63</v>
      </c>
      <c r="M102" s="22">
        <v>0.8241768447989843</v>
      </c>
      <c r="N102" s="25">
        <v>0.8081768447989843</v>
      </c>
      <c r="O102" s="25">
        <v>0.8081768447989843</v>
      </c>
      <c r="P102" s="220" t="s">
        <v>63</v>
      </c>
      <c r="Q102" s="221">
        <v>0.8268629902059954</v>
      </c>
      <c r="R102" s="222" t="s">
        <v>64</v>
      </c>
      <c r="S102" s="88">
        <v>0.8268629902059954</v>
      </c>
    </row>
    <row r="103" spans="1:19" ht="12.75">
      <c r="A103" s="27"/>
      <c r="B103" s="27" t="s">
        <v>154</v>
      </c>
      <c r="C103" s="27">
        <v>14</v>
      </c>
      <c r="D103" s="37" t="s">
        <v>157</v>
      </c>
      <c r="E103" s="60" t="s">
        <v>63</v>
      </c>
      <c r="F103" s="27">
        <v>1992</v>
      </c>
      <c r="G103" s="30">
        <v>38244</v>
      </c>
      <c r="H103" s="27"/>
      <c r="I103" s="231">
        <v>0.73911394174137</v>
      </c>
      <c r="J103" s="232">
        <v>0.7494438172400053</v>
      </c>
      <c r="K103" s="23" t="s">
        <v>63</v>
      </c>
      <c r="L103" s="24" t="s">
        <v>63</v>
      </c>
      <c r="M103" s="22">
        <v>0.7331768447989843</v>
      </c>
      <c r="N103" s="25">
        <v>0.7311768447989841</v>
      </c>
      <c r="O103" s="25">
        <v>0.7311768447989841</v>
      </c>
      <c r="P103" s="220" t="s">
        <v>63</v>
      </c>
      <c r="Q103" s="221">
        <v>0.7335516835759384</v>
      </c>
      <c r="R103" s="222" t="s">
        <v>64</v>
      </c>
      <c r="S103" s="88">
        <v>0.7335516835759384</v>
      </c>
    </row>
    <row r="104" spans="1:19" ht="12.75">
      <c r="A104" s="27"/>
      <c r="B104" s="27" t="s">
        <v>154</v>
      </c>
      <c r="C104" s="27">
        <v>18</v>
      </c>
      <c r="D104" s="37" t="s">
        <v>158</v>
      </c>
      <c r="E104" s="60" t="s">
        <v>63</v>
      </c>
      <c r="F104" s="27">
        <v>1988</v>
      </c>
      <c r="G104" s="30">
        <v>38244</v>
      </c>
      <c r="H104" s="27"/>
      <c r="I104" s="231">
        <v>0.6725683419296358</v>
      </c>
      <c r="J104" s="232">
        <v>0.9229376301179736</v>
      </c>
      <c r="K104" s="23" t="s">
        <v>63</v>
      </c>
      <c r="L104" s="24" t="s">
        <v>63</v>
      </c>
      <c r="M104" s="22">
        <v>0.6171768447989843</v>
      </c>
      <c r="N104" s="25">
        <v>0.6011768447989843</v>
      </c>
      <c r="O104" s="25">
        <v>0.6011768447989843</v>
      </c>
      <c r="P104" s="220" t="s">
        <v>63</v>
      </c>
      <c r="Q104" s="221">
        <v>0.6233334436512448</v>
      </c>
      <c r="R104" s="222" t="s">
        <v>64</v>
      </c>
      <c r="S104" s="88">
        <v>0.6233334436512448</v>
      </c>
    </row>
    <row r="105" spans="1:19" ht="12.75">
      <c r="A105" s="27"/>
      <c r="B105" s="27" t="s">
        <v>154</v>
      </c>
      <c r="C105" s="27">
        <v>19</v>
      </c>
      <c r="D105" s="38" t="s">
        <v>159</v>
      </c>
      <c r="E105" s="61" t="s">
        <v>67</v>
      </c>
      <c r="F105" s="27">
        <v>1994</v>
      </c>
      <c r="G105" s="30">
        <v>38244</v>
      </c>
      <c r="H105" s="27"/>
      <c r="I105" s="231">
        <v>0.6085360295378234</v>
      </c>
      <c r="J105" s="232">
        <v>0.701503095675728</v>
      </c>
      <c r="K105" s="23" t="s">
        <v>67</v>
      </c>
      <c r="L105" s="24" t="s">
        <v>67</v>
      </c>
      <c r="M105" s="22">
        <v>0.5191768447989843</v>
      </c>
      <c r="N105" s="25">
        <v>0.48817684479898427</v>
      </c>
      <c r="O105" s="25">
        <v>0.48817684479898427</v>
      </c>
      <c r="P105" s="220" t="s">
        <v>67</v>
      </c>
      <c r="Q105" s="221">
        <v>0.5629083049357388</v>
      </c>
      <c r="R105" s="222" t="s">
        <v>65</v>
      </c>
      <c r="S105" s="88">
        <v>0.43709169506426115</v>
      </c>
    </row>
    <row r="106" spans="1:19" ht="12.75">
      <c r="A106" s="27"/>
      <c r="B106" s="27" t="s">
        <v>154</v>
      </c>
      <c r="C106" s="27">
        <v>19</v>
      </c>
      <c r="D106" s="31" t="s">
        <v>160</v>
      </c>
      <c r="E106" s="58" t="s">
        <v>63</v>
      </c>
      <c r="F106" s="27"/>
      <c r="G106" s="30">
        <v>38244</v>
      </c>
      <c r="H106" s="27"/>
      <c r="I106" s="231">
        <v>0.6085360295378234</v>
      </c>
      <c r="J106" s="232">
        <v>0.701503095675728</v>
      </c>
      <c r="K106" s="23" t="s">
        <v>67</v>
      </c>
      <c r="L106" s="24" t="s">
        <v>67</v>
      </c>
      <c r="M106" s="22">
        <v>0.5191768447989843</v>
      </c>
      <c r="N106" s="25">
        <v>0.48817684479898427</v>
      </c>
      <c r="O106" s="25">
        <v>0.48817684479898427</v>
      </c>
      <c r="P106" s="220" t="s">
        <v>67</v>
      </c>
      <c r="Q106" s="221">
        <v>0.5629083049357388</v>
      </c>
      <c r="R106" s="222" t="s">
        <v>65</v>
      </c>
      <c r="S106" s="88">
        <v>0.43709169506426115</v>
      </c>
    </row>
    <row r="107" spans="1:19" ht="12.75">
      <c r="A107" s="27"/>
      <c r="B107" s="27" t="s">
        <v>154</v>
      </c>
      <c r="C107" s="27">
        <v>27</v>
      </c>
      <c r="D107" s="32" t="s">
        <v>161</v>
      </c>
      <c r="E107" s="59" t="s">
        <v>67</v>
      </c>
      <c r="F107" s="27"/>
      <c r="G107" s="30">
        <v>38244</v>
      </c>
      <c r="H107" s="27">
        <v>1</v>
      </c>
      <c r="I107" s="231">
        <v>0.671214082444939</v>
      </c>
      <c r="J107" s="232">
        <v>0.6875977311053196</v>
      </c>
      <c r="K107" s="23" t="s">
        <v>67</v>
      </c>
      <c r="L107" s="24" t="s">
        <v>67</v>
      </c>
      <c r="M107" s="22">
        <v>0.6201768447989843</v>
      </c>
      <c r="N107" s="25">
        <v>0.5621768447989843</v>
      </c>
      <c r="O107" s="25">
        <v>0.5621768447989843</v>
      </c>
      <c r="P107" s="220" t="s">
        <v>69</v>
      </c>
      <c r="Q107" s="221">
        <v>0.4928231552010156</v>
      </c>
      <c r="R107" s="222" t="s">
        <v>69</v>
      </c>
      <c r="S107" s="88">
        <v>0.5071768447989844</v>
      </c>
    </row>
    <row r="108" spans="1:19" ht="12.75">
      <c r="A108" s="27"/>
      <c r="B108" s="27" t="s">
        <v>154</v>
      </c>
      <c r="C108" s="27">
        <v>28</v>
      </c>
      <c r="D108" s="37" t="s">
        <v>162</v>
      </c>
      <c r="E108" s="60" t="s">
        <v>63</v>
      </c>
      <c r="F108" s="27">
        <v>1986</v>
      </c>
      <c r="G108" s="30">
        <v>38244</v>
      </c>
      <c r="H108" s="27"/>
      <c r="I108" s="231">
        <v>0.6570676092455904</v>
      </c>
      <c r="J108" s="232">
        <v>0.6243553142073776</v>
      </c>
      <c r="K108" s="23" t="s">
        <v>63</v>
      </c>
      <c r="L108" s="24" t="s">
        <v>63</v>
      </c>
      <c r="M108" s="22">
        <v>0.5521768447989843</v>
      </c>
      <c r="N108" s="25">
        <v>0.6451768447989843</v>
      </c>
      <c r="O108" s="25">
        <v>0.6451768447989843</v>
      </c>
      <c r="P108" s="220" t="s">
        <v>63</v>
      </c>
      <c r="Q108" s="221">
        <v>0.6143553142073777</v>
      </c>
      <c r="R108" s="222" t="s">
        <v>64</v>
      </c>
      <c r="S108" s="88">
        <v>0.6143553142073777</v>
      </c>
    </row>
    <row r="109" spans="1:19" ht="13.5" thickBot="1">
      <c r="A109" s="92"/>
      <c r="B109" s="92" t="s">
        <v>154</v>
      </c>
      <c r="C109" s="92">
        <v>29</v>
      </c>
      <c r="D109" s="31" t="s">
        <v>163</v>
      </c>
      <c r="E109" s="58" t="s">
        <v>63</v>
      </c>
      <c r="F109" s="27"/>
      <c r="G109" s="30">
        <v>38244</v>
      </c>
      <c r="H109" s="27">
        <v>1</v>
      </c>
      <c r="I109" s="231">
        <v>0.7733902953903856</v>
      </c>
      <c r="J109" s="232">
        <v>0.7302192736672752</v>
      </c>
      <c r="K109" s="23" t="s">
        <v>67</v>
      </c>
      <c r="L109" s="24" t="s">
        <v>67</v>
      </c>
      <c r="M109" s="22">
        <v>0.4451768447989843</v>
      </c>
      <c r="N109" s="25">
        <v>0.44717684479898434</v>
      </c>
      <c r="O109" s="25">
        <v>0.44717684479898434</v>
      </c>
      <c r="P109" s="220" t="s">
        <v>69</v>
      </c>
      <c r="Q109" s="221">
        <v>0.5</v>
      </c>
      <c r="R109" s="222" t="s">
        <v>69</v>
      </c>
      <c r="S109" s="88">
        <v>0.5</v>
      </c>
    </row>
    <row r="110" spans="1:19" ht="12.75">
      <c r="A110" s="27"/>
      <c r="B110" s="27" t="s">
        <v>139</v>
      </c>
      <c r="C110" s="27">
        <v>5</v>
      </c>
      <c r="D110" s="114" t="s">
        <v>141</v>
      </c>
      <c r="E110" s="115" t="s">
        <v>67</v>
      </c>
      <c r="F110" s="102"/>
      <c r="G110" s="113">
        <v>38188</v>
      </c>
      <c r="H110" s="102">
        <v>1</v>
      </c>
      <c r="I110" s="229">
        <v>0.9280837211804902</v>
      </c>
      <c r="J110" s="230">
        <v>0.7018993366830077</v>
      </c>
      <c r="K110" s="105" t="s">
        <v>67</v>
      </c>
      <c r="L110" s="106" t="s">
        <v>67</v>
      </c>
      <c r="M110" s="104">
        <v>0.3881768447989843</v>
      </c>
      <c r="N110" s="107">
        <v>0.33717684479898424</v>
      </c>
      <c r="O110" s="107">
        <v>0.33717684479898424</v>
      </c>
      <c r="P110" s="217" t="s">
        <v>67</v>
      </c>
      <c r="Q110" s="218">
        <v>0.6078231552010158</v>
      </c>
      <c r="R110" s="219" t="s">
        <v>64</v>
      </c>
      <c r="S110" s="108">
        <v>0.3921768447989842</v>
      </c>
    </row>
    <row r="111" spans="1:19" ht="12.75">
      <c r="A111" s="27"/>
      <c r="B111" s="27" t="s">
        <v>139</v>
      </c>
      <c r="C111" s="27">
        <v>9</v>
      </c>
      <c r="D111" s="38" t="s">
        <v>142</v>
      </c>
      <c r="E111" s="61" t="s">
        <v>67</v>
      </c>
      <c r="F111" s="27">
        <v>1994</v>
      </c>
      <c r="G111" s="29">
        <v>38188</v>
      </c>
      <c r="H111" s="27"/>
      <c r="I111" s="231">
        <v>0.6856445386420407</v>
      </c>
      <c r="J111" s="232">
        <v>0.7242185036418997</v>
      </c>
      <c r="K111" s="23" t="s">
        <v>67</v>
      </c>
      <c r="L111" s="24" t="s">
        <v>67</v>
      </c>
      <c r="M111" s="22">
        <v>0.4011768447989843</v>
      </c>
      <c r="N111" s="25">
        <v>0.36417684479898427</v>
      </c>
      <c r="O111" s="25">
        <v>0.36417684479898427</v>
      </c>
      <c r="P111" s="220" t="s">
        <v>67</v>
      </c>
      <c r="Q111" s="221">
        <v>0.6705517085774257</v>
      </c>
      <c r="R111" s="222" t="s">
        <v>64</v>
      </c>
      <c r="S111" s="88">
        <v>0.32944829142257426</v>
      </c>
    </row>
    <row r="112" spans="1:19" ht="12.75">
      <c r="A112" s="27"/>
      <c r="B112" s="27" t="s">
        <v>139</v>
      </c>
      <c r="C112" s="27">
        <v>10</v>
      </c>
      <c r="D112" s="31" t="s">
        <v>143</v>
      </c>
      <c r="E112" s="58" t="s">
        <v>63</v>
      </c>
      <c r="F112" s="27"/>
      <c r="G112" s="29">
        <v>38188</v>
      </c>
      <c r="H112" s="27">
        <v>1</v>
      </c>
      <c r="I112" s="231">
        <v>0.6822212434242785</v>
      </c>
      <c r="J112" s="232">
        <v>0.5930337234263555</v>
      </c>
      <c r="K112" s="23" t="s">
        <v>67</v>
      </c>
      <c r="L112" s="24" t="s">
        <v>67</v>
      </c>
      <c r="M112" s="22">
        <v>0.3401768447989843</v>
      </c>
      <c r="N112" s="25">
        <v>0.35517684479898426</v>
      </c>
      <c r="O112" s="25">
        <v>0.35517684479898426</v>
      </c>
      <c r="P112" s="220" t="s">
        <v>67</v>
      </c>
      <c r="Q112" s="221">
        <v>0.5898231552010158</v>
      </c>
      <c r="R112" s="222" t="s">
        <v>65</v>
      </c>
      <c r="S112" s="88">
        <v>0.4101768447989842</v>
      </c>
    </row>
    <row r="113" spans="1:19" ht="12.75">
      <c r="A113" s="27"/>
      <c r="B113" s="27" t="s">
        <v>139</v>
      </c>
      <c r="C113" s="27">
        <v>11</v>
      </c>
      <c r="D113" s="31" t="s">
        <v>144</v>
      </c>
      <c r="E113" s="58" t="s">
        <v>63</v>
      </c>
      <c r="F113" s="27"/>
      <c r="G113" s="29">
        <v>38188</v>
      </c>
      <c r="H113" s="27"/>
      <c r="I113" s="231">
        <v>0.5506368793101507</v>
      </c>
      <c r="J113" s="232">
        <v>0.5553989913972115</v>
      </c>
      <c r="K113" s="23" t="s">
        <v>67</v>
      </c>
      <c r="L113" s="24" t="s">
        <v>67</v>
      </c>
      <c r="M113" s="22">
        <v>0.4221768447989843</v>
      </c>
      <c r="N113" s="25">
        <v>0.4211768447989843</v>
      </c>
      <c r="O113" s="25">
        <v>0.4211768447989843</v>
      </c>
      <c r="P113" s="220" t="s">
        <v>67</v>
      </c>
      <c r="Q113" s="221">
        <v>0.5416368793101507</v>
      </c>
      <c r="R113" s="222" t="s">
        <v>68</v>
      </c>
      <c r="S113" s="88">
        <v>0.4583631206898493</v>
      </c>
    </row>
    <row r="114" spans="1:19" ht="12.75">
      <c r="A114" s="27"/>
      <c r="B114" s="27" t="s">
        <v>139</v>
      </c>
      <c r="C114" s="27">
        <v>12</v>
      </c>
      <c r="D114" s="32" t="s">
        <v>145</v>
      </c>
      <c r="E114" s="59" t="s">
        <v>67</v>
      </c>
      <c r="F114" s="27"/>
      <c r="G114" s="29">
        <v>38188</v>
      </c>
      <c r="H114" s="27"/>
      <c r="I114" s="231">
        <v>0.6482136709635467</v>
      </c>
      <c r="J114" s="232">
        <v>0.6534095041622862</v>
      </c>
      <c r="K114" s="23" t="s">
        <v>63</v>
      </c>
      <c r="L114" s="24" t="s">
        <v>63</v>
      </c>
      <c r="M114" s="22">
        <v>0.6271768447989843</v>
      </c>
      <c r="N114" s="25">
        <v>0.6201768447989844</v>
      </c>
      <c r="O114" s="25">
        <v>0.6201768447989844</v>
      </c>
      <c r="P114" s="220" t="s">
        <v>63</v>
      </c>
      <c r="Q114" s="221">
        <v>0.6285915752648092</v>
      </c>
      <c r="R114" s="222" t="s">
        <v>64</v>
      </c>
      <c r="S114" s="88">
        <v>0.6285915752648092</v>
      </c>
    </row>
    <row r="115" spans="1:19" ht="13.5" thickBot="1">
      <c r="A115" s="92"/>
      <c r="B115" s="92" t="s">
        <v>139</v>
      </c>
      <c r="C115" s="92">
        <v>13</v>
      </c>
      <c r="D115" s="129" t="s">
        <v>146</v>
      </c>
      <c r="E115" s="130" t="s">
        <v>67</v>
      </c>
      <c r="F115" s="92"/>
      <c r="G115" s="93">
        <v>38188</v>
      </c>
      <c r="H115" s="92"/>
      <c r="I115" s="233"/>
      <c r="J115" s="234">
        <v>0.5472090358487478</v>
      </c>
      <c r="K115" s="95"/>
      <c r="L115" s="96" t="s">
        <v>63</v>
      </c>
      <c r="M115" s="94" t="s">
        <v>147</v>
      </c>
      <c r="N115" s="97">
        <v>0.5161768447989843</v>
      </c>
      <c r="O115" s="97">
        <v>0.5161768447989843</v>
      </c>
      <c r="P115" s="223" t="s">
        <v>69</v>
      </c>
      <c r="Q115" s="224">
        <v>0.5264174678454063</v>
      </c>
      <c r="R115" s="225" t="s">
        <v>69</v>
      </c>
      <c r="S115" s="98">
        <v>0.5264174678454063</v>
      </c>
    </row>
    <row r="116" spans="1:19" ht="12.75">
      <c r="A116" s="27"/>
      <c r="B116" s="27" t="s">
        <v>52</v>
      </c>
      <c r="C116" s="27">
        <v>3</v>
      </c>
      <c r="D116" s="31" t="s">
        <v>140</v>
      </c>
      <c r="E116" s="58" t="s">
        <v>63</v>
      </c>
      <c r="F116" s="27"/>
      <c r="G116" s="29" t="s">
        <v>83</v>
      </c>
      <c r="H116" s="27"/>
      <c r="I116" s="231">
        <v>0.8295612073914688</v>
      </c>
      <c r="J116" s="232">
        <v>0.5878552763603389</v>
      </c>
      <c r="K116" s="23" t="s">
        <v>63</v>
      </c>
      <c r="L116" s="24" t="s">
        <v>67</v>
      </c>
      <c r="M116" s="22">
        <v>0.5161768447989843</v>
      </c>
      <c r="N116" s="25">
        <v>0.464</v>
      </c>
      <c r="O116" s="25">
        <v>0.464</v>
      </c>
      <c r="P116" s="220" t="s">
        <v>67</v>
      </c>
      <c r="Q116" s="221">
        <v>0.5531122411989118</v>
      </c>
      <c r="R116" s="222" t="s">
        <v>65</v>
      </c>
      <c r="S116" s="88">
        <v>0.4468877588010882</v>
      </c>
    </row>
    <row r="117" spans="1:19" ht="12.75">
      <c r="A117" s="27"/>
      <c r="B117" s="27" t="s">
        <v>52</v>
      </c>
      <c r="C117" s="27">
        <v>5</v>
      </c>
      <c r="D117" s="31" t="s">
        <v>164</v>
      </c>
      <c r="E117" s="58" t="s">
        <v>63</v>
      </c>
      <c r="F117" s="27"/>
      <c r="G117" s="29" t="s">
        <v>83</v>
      </c>
      <c r="H117" s="27"/>
      <c r="I117" s="231">
        <v>0.6980233418262514</v>
      </c>
      <c r="J117" s="232">
        <v>0.6713035795099455</v>
      </c>
      <c r="K117" s="23" t="s">
        <v>67</v>
      </c>
      <c r="L117" s="24" t="s">
        <v>67</v>
      </c>
      <c r="M117" s="22">
        <v>0.4161768447989843</v>
      </c>
      <c r="N117" s="25">
        <v>0.388</v>
      </c>
      <c r="O117" s="25">
        <v>0.388</v>
      </c>
      <c r="P117" s="220" t="s">
        <v>67</v>
      </c>
      <c r="Q117" s="221">
        <v>0.6357214318039781</v>
      </c>
      <c r="R117" s="222" t="s">
        <v>64</v>
      </c>
      <c r="S117" s="88">
        <v>0.3642785681960219</v>
      </c>
    </row>
    <row r="118" spans="1:19" ht="12.75">
      <c r="A118" s="27"/>
      <c r="B118" s="27" t="s">
        <v>52</v>
      </c>
      <c r="C118" s="27">
        <v>7</v>
      </c>
      <c r="D118" s="31" t="s">
        <v>165</v>
      </c>
      <c r="E118" s="58" t="s">
        <v>63</v>
      </c>
      <c r="F118" s="27"/>
      <c r="G118" s="29" t="s">
        <v>83</v>
      </c>
      <c r="H118" s="27"/>
      <c r="I118" s="231">
        <v>0.6757037979073935</v>
      </c>
      <c r="J118" s="232">
        <v>0.6765354273325196</v>
      </c>
      <c r="K118" s="23" t="s">
        <v>67</v>
      </c>
      <c r="L118" s="24" t="s">
        <v>67</v>
      </c>
      <c r="M118" s="22">
        <v>0.4061768447989843</v>
      </c>
      <c r="N118" s="25">
        <v>0.429</v>
      </c>
      <c r="O118" s="25">
        <v>0.429</v>
      </c>
      <c r="P118" s="220" t="s">
        <v>67</v>
      </c>
      <c r="Q118" s="221">
        <v>0.6037522570825511</v>
      </c>
      <c r="R118" s="222" t="s">
        <v>64</v>
      </c>
      <c r="S118" s="88">
        <v>0.3962477429174489</v>
      </c>
    </row>
    <row r="119" spans="1:19" ht="12.75">
      <c r="A119" s="27"/>
      <c r="B119" s="27" t="s">
        <v>52</v>
      </c>
      <c r="C119" s="27">
        <v>9</v>
      </c>
      <c r="D119" s="37" t="s">
        <v>166</v>
      </c>
      <c r="E119" s="60" t="s">
        <v>63</v>
      </c>
      <c r="F119" s="27">
        <v>1982</v>
      </c>
      <c r="G119" s="29" t="s">
        <v>83</v>
      </c>
      <c r="H119" s="27"/>
      <c r="I119" s="231">
        <v>0.7480073492863737</v>
      </c>
      <c r="J119" s="232">
        <v>0.7379095253083063</v>
      </c>
      <c r="K119" s="23" t="s">
        <v>63</v>
      </c>
      <c r="L119" s="24" t="s">
        <v>63</v>
      </c>
      <c r="M119" s="22">
        <v>0.5661768447989843</v>
      </c>
      <c r="N119" s="25">
        <v>0.5710000000000001</v>
      </c>
      <c r="O119" s="25">
        <v>0.5710000000000001</v>
      </c>
      <c r="P119" s="220" t="s">
        <v>63</v>
      </c>
      <c r="Q119" s="221">
        <v>0.6377638101233227</v>
      </c>
      <c r="R119" s="222" t="s">
        <v>64</v>
      </c>
      <c r="S119" s="88">
        <v>0.6377638101233227</v>
      </c>
    </row>
    <row r="120" spans="1:19" ht="12.75">
      <c r="A120" s="27"/>
      <c r="B120" s="27" t="s">
        <v>52</v>
      </c>
      <c r="C120" s="27">
        <v>11</v>
      </c>
      <c r="D120" s="37" t="s">
        <v>167</v>
      </c>
      <c r="E120" s="60" t="s">
        <v>63</v>
      </c>
      <c r="F120" s="27">
        <v>1998</v>
      </c>
      <c r="G120" s="29" t="s">
        <v>83</v>
      </c>
      <c r="H120" s="27"/>
      <c r="I120" s="231">
        <v>0.8481544447831996</v>
      </c>
      <c r="J120" s="232">
        <v>0.7625648171720285</v>
      </c>
      <c r="K120" s="23" t="s">
        <v>63</v>
      </c>
      <c r="L120" s="24" t="s">
        <v>63</v>
      </c>
      <c r="M120" s="22">
        <v>0.8461768447989843</v>
      </c>
      <c r="N120" s="25">
        <v>0.807</v>
      </c>
      <c r="O120" s="25">
        <v>0.807</v>
      </c>
      <c r="P120" s="220" t="s">
        <v>63</v>
      </c>
      <c r="Q120" s="221">
        <v>0.7525648171720285</v>
      </c>
      <c r="R120" s="222" t="s">
        <v>64</v>
      </c>
      <c r="S120" s="88">
        <v>0.7525648171720285</v>
      </c>
    </row>
    <row r="121" spans="1:19" ht="12.75">
      <c r="A121" s="27"/>
      <c r="B121" s="27" t="s">
        <v>52</v>
      </c>
      <c r="C121" s="27">
        <v>14</v>
      </c>
      <c r="D121" s="31" t="s">
        <v>53</v>
      </c>
      <c r="E121" s="58" t="s">
        <v>63</v>
      </c>
      <c r="F121" s="27"/>
      <c r="G121" s="29" t="s">
        <v>83</v>
      </c>
      <c r="H121" s="27"/>
      <c r="I121" s="231">
        <v>0.69</v>
      </c>
      <c r="J121" s="232">
        <v>0.7219966914085457</v>
      </c>
      <c r="K121" s="23" t="s">
        <v>67</v>
      </c>
      <c r="L121" s="24" t="s">
        <v>67</v>
      </c>
      <c r="M121" s="22">
        <v>0.5061768447989843</v>
      </c>
      <c r="N121" s="25">
        <v>0.457</v>
      </c>
      <c r="O121" s="25">
        <v>0.457</v>
      </c>
      <c r="P121" s="220" t="s">
        <v>67</v>
      </c>
      <c r="Q121" s="221">
        <v>0.6145986765634183</v>
      </c>
      <c r="R121" s="222" t="s">
        <v>64</v>
      </c>
      <c r="S121" s="88">
        <v>0.38540132343658173</v>
      </c>
    </row>
    <row r="122" spans="1:19" ht="13.5" thickBot="1">
      <c r="A122" s="27"/>
      <c r="B122" s="27" t="s">
        <v>52</v>
      </c>
      <c r="C122" s="27">
        <v>15</v>
      </c>
      <c r="D122" s="38" t="s">
        <v>168</v>
      </c>
      <c r="E122" s="61" t="s">
        <v>67</v>
      </c>
      <c r="F122" s="27">
        <v>1992</v>
      </c>
      <c r="G122" s="29" t="s">
        <v>83</v>
      </c>
      <c r="H122" s="27"/>
      <c r="I122" s="231">
        <v>0.6749635165327146</v>
      </c>
      <c r="J122" s="232">
        <v>0.667473448677949</v>
      </c>
      <c r="K122" s="23" t="s">
        <v>67</v>
      </c>
      <c r="L122" s="24" t="s">
        <v>67</v>
      </c>
      <c r="M122" s="22">
        <v>0.4661768447989843</v>
      </c>
      <c r="N122" s="25">
        <v>0.451</v>
      </c>
      <c r="O122" s="25">
        <v>0.451</v>
      </c>
      <c r="P122" s="220" t="s">
        <v>67</v>
      </c>
      <c r="Q122" s="221">
        <v>0.5963893794711796</v>
      </c>
      <c r="R122" s="222" t="s">
        <v>65</v>
      </c>
      <c r="S122" s="88">
        <v>0.40361062052882035</v>
      </c>
    </row>
    <row r="123" spans="1:19" ht="12.75">
      <c r="A123" s="99"/>
      <c r="B123" s="102" t="s">
        <v>27</v>
      </c>
      <c r="C123" s="102">
        <v>1</v>
      </c>
      <c r="D123" s="114" t="s">
        <v>169</v>
      </c>
      <c r="E123" s="115" t="s">
        <v>67</v>
      </c>
      <c r="F123" s="102"/>
      <c r="G123" s="113" t="s">
        <v>83</v>
      </c>
      <c r="H123" s="102"/>
      <c r="I123" s="229">
        <v>0.5837136173006933</v>
      </c>
      <c r="J123" s="230">
        <v>0.6281960691947345</v>
      </c>
      <c r="K123" s="105" t="s">
        <v>63</v>
      </c>
      <c r="L123" s="106" t="s">
        <v>63</v>
      </c>
      <c r="M123" s="104">
        <v>0.5301768447989843</v>
      </c>
      <c r="N123" s="107">
        <v>0.5261768447989843</v>
      </c>
      <c r="O123" s="107">
        <v>0.5261768447989843</v>
      </c>
      <c r="P123" s="217" t="s">
        <v>63</v>
      </c>
      <c r="Q123" s="218">
        <v>0.5475915537996678</v>
      </c>
      <c r="R123" s="219" t="s">
        <v>68</v>
      </c>
      <c r="S123" s="108">
        <v>0.5475915537996678</v>
      </c>
    </row>
    <row r="124" spans="1:19" ht="12.75">
      <c r="A124" s="87"/>
      <c r="B124" s="27" t="s">
        <v>27</v>
      </c>
      <c r="C124" s="27">
        <v>3</v>
      </c>
      <c r="D124" s="32" t="s">
        <v>170</v>
      </c>
      <c r="E124" s="59" t="s">
        <v>67</v>
      </c>
      <c r="F124" s="27"/>
      <c r="G124" s="29" t="s">
        <v>83</v>
      </c>
      <c r="H124" s="27"/>
      <c r="I124" s="231">
        <v>0.6691021305689524</v>
      </c>
      <c r="J124" s="232">
        <v>0.6716360789006001</v>
      </c>
      <c r="K124" s="23" t="s">
        <v>63</v>
      </c>
      <c r="L124" s="24" t="s">
        <v>63</v>
      </c>
      <c r="M124" s="22">
        <v>0.6341768447989843</v>
      </c>
      <c r="N124" s="25">
        <v>0.6371768447989843</v>
      </c>
      <c r="O124" s="25">
        <v>0.6371768447989843</v>
      </c>
      <c r="P124" s="220" t="s">
        <v>63</v>
      </c>
      <c r="Q124" s="221">
        <v>0.6509605384396306</v>
      </c>
      <c r="R124" s="222" t="s">
        <v>64</v>
      </c>
      <c r="S124" s="88">
        <v>0.6509605384396306</v>
      </c>
    </row>
    <row r="125" spans="1:19" ht="13.5" thickBot="1">
      <c r="A125" s="89"/>
      <c r="B125" s="92" t="s">
        <v>27</v>
      </c>
      <c r="C125" s="92">
        <v>5</v>
      </c>
      <c r="D125" s="126" t="s">
        <v>28</v>
      </c>
      <c r="E125" s="127" t="s">
        <v>63</v>
      </c>
      <c r="F125" s="92">
        <v>1996</v>
      </c>
      <c r="G125" s="93" t="s">
        <v>83</v>
      </c>
      <c r="H125" s="92"/>
      <c r="I125" s="233">
        <v>0.5685298204010969</v>
      </c>
      <c r="J125" s="234">
        <v>0.5487574922253399</v>
      </c>
      <c r="K125" s="95" t="s">
        <v>63</v>
      </c>
      <c r="L125" s="96" t="s">
        <v>63</v>
      </c>
      <c r="M125" s="94">
        <v>0.4811768447989843</v>
      </c>
      <c r="N125" s="97">
        <v>0.48617684479898426</v>
      </c>
      <c r="O125" s="97">
        <v>0.48617684479898426</v>
      </c>
      <c r="P125" s="223" t="s">
        <v>69</v>
      </c>
      <c r="Q125" s="224">
        <v>0.5112091037695266</v>
      </c>
      <c r="R125" s="225" t="s">
        <v>69</v>
      </c>
      <c r="S125" s="98">
        <v>0.5112091037695266</v>
      </c>
    </row>
    <row r="126" spans="1:19" ht="12.75">
      <c r="A126" s="27"/>
      <c r="B126" s="27" t="s">
        <v>46</v>
      </c>
      <c r="C126" s="27">
        <v>1</v>
      </c>
      <c r="D126" s="114" t="s">
        <v>171</v>
      </c>
      <c r="E126" s="115" t="s">
        <v>67</v>
      </c>
      <c r="F126" s="102"/>
      <c r="G126" s="113" t="s">
        <v>83</v>
      </c>
      <c r="H126" s="102"/>
      <c r="I126" s="229">
        <v>0.8825062964120773</v>
      </c>
      <c r="J126" s="230">
        <v>0.863189860635715</v>
      </c>
      <c r="K126" s="105" t="s">
        <v>63</v>
      </c>
      <c r="L126" s="106" t="s">
        <v>63</v>
      </c>
      <c r="M126" s="104">
        <v>0.8711768447989843</v>
      </c>
      <c r="N126" s="107">
        <v>0.8561768447989841</v>
      </c>
      <c r="O126" s="107">
        <v>0.8561768447989841</v>
      </c>
      <c r="P126" s="217" t="s">
        <v>63</v>
      </c>
      <c r="Q126" s="218">
        <v>0.8589820511336765</v>
      </c>
      <c r="R126" s="219" t="s">
        <v>64</v>
      </c>
      <c r="S126" s="108">
        <v>0.8589820511336765</v>
      </c>
    </row>
    <row r="127" spans="1:19" ht="12.75">
      <c r="A127" s="27"/>
      <c r="B127" s="27" t="s">
        <v>46</v>
      </c>
      <c r="C127" s="27">
        <v>4</v>
      </c>
      <c r="D127" s="38" t="s">
        <v>172</v>
      </c>
      <c r="E127" s="61" t="s">
        <v>67</v>
      </c>
      <c r="F127" s="27">
        <v>2000</v>
      </c>
      <c r="G127" s="29" t="s">
        <v>83</v>
      </c>
      <c r="H127" s="27"/>
      <c r="I127" s="231">
        <v>0.5900927410353715</v>
      </c>
      <c r="J127" s="232">
        <v>0.6449555402710633</v>
      </c>
      <c r="K127" s="23" t="s">
        <v>67</v>
      </c>
      <c r="L127" s="24" t="s">
        <v>67</v>
      </c>
      <c r="M127" s="22">
        <v>0.49117684479898427</v>
      </c>
      <c r="N127" s="25">
        <v>0.47717684479898437</v>
      </c>
      <c r="O127" s="25">
        <v>0.47717684479898437</v>
      </c>
      <c r="P127" s="220" t="s">
        <v>67</v>
      </c>
      <c r="Q127" s="221">
        <v>0.5586768834373645</v>
      </c>
      <c r="R127" s="222" t="s">
        <v>65</v>
      </c>
      <c r="S127" s="88">
        <v>0.44132311656263545</v>
      </c>
    </row>
    <row r="128" spans="1:19" ht="12.75">
      <c r="A128" s="27"/>
      <c r="B128" s="27" t="s">
        <v>46</v>
      </c>
      <c r="C128" s="27">
        <v>6</v>
      </c>
      <c r="D128" s="31" t="s">
        <v>56</v>
      </c>
      <c r="E128" s="58" t="s">
        <v>63</v>
      </c>
      <c r="F128" s="27"/>
      <c r="G128" s="29" t="s">
        <v>83</v>
      </c>
      <c r="H128" s="27"/>
      <c r="I128" s="231">
        <v>0.662928101234673</v>
      </c>
      <c r="J128" s="232">
        <v>0.5136788360968597</v>
      </c>
      <c r="K128" s="23" t="s">
        <v>63</v>
      </c>
      <c r="L128" s="24" t="s">
        <v>67</v>
      </c>
      <c r="M128" s="22">
        <v>0.4551768447989843</v>
      </c>
      <c r="N128" s="25">
        <v>0.5071768447989843</v>
      </c>
      <c r="O128" s="25">
        <v>0.5071768447989843</v>
      </c>
      <c r="P128" s="220" t="s">
        <v>69</v>
      </c>
      <c r="Q128" s="221">
        <v>0.4997055298966442</v>
      </c>
      <c r="R128" s="222" t="s">
        <v>69</v>
      </c>
      <c r="S128" s="88">
        <v>0.5002944701033558</v>
      </c>
    </row>
    <row r="129" spans="1:19" ht="12.75">
      <c r="A129" s="27"/>
      <c r="B129" s="27" t="s">
        <v>46</v>
      </c>
      <c r="C129" s="27">
        <v>8</v>
      </c>
      <c r="D129" s="31" t="s">
        <v>173</v>
      </c>
      <c r="E129" s="58" t="s">
        <v>63</v>
      </c>
      <c r="F129" s="27"/>
      <c r="G129" s="29" t="s">
        <v>83</v>
      </c>
      <c r="H129" s="27"/>
      <c r="I129" s="231">
        <v>0.5924237123271344</v>
      </c>
      <c r="J129" s="232">
        <v>0.6273353251842291</v>
      </c>
      <c r="K129" s="23" t="s">
        <v>67</v>
      </c>
      <c r="L129" s="24" t="s">
        <v>67</v>
      </c>
      <c r="M129" s="22">
        <v>0.5231768447989843</v>
      </c>
      <c r="N129" s="25">
        <v>0.5301768447989843</v>
      </c>
      <c r="O129" s="25">
        <v>0.5301768447989843</v>
      </c>
      <c r="P129" s="220" t="s">
        <v>69</v>
      </c>
      <c r="Q129" s="221">
        <v>0.5160633780514632</v>
      </c>
      <c r="R129" s="222" t="s">
        <v>69</v>
      </c>
      <c r="S129" s="88">
        <v>0.4839366219485368</v>
      </c>
    </row>
    <row r="130" spans="1:19" ht="12.75">
      <c r="A130" s="27"/>
      <c r="B130" s="27" t="s">
        <v>46</v>
      </c>
      <c r="C130" s="27">
        <v>13</v>
      </c>
      <c r="D130" s="32" t="s">
        <v>174</v>
      </c>
      <c r="E130" s="59" t="s">
        <v>67</v>
      </c>
      <c r="F130" s="27"/>
      <c r="G130" s="29" t="s">
        <v>83</v>
      </c>
      <c r="H130" s="27">
        <v>1</v>
      </c>
      <c r="I130" s="231">
        <v>0.5276439832195728</v>
      </c>
      <c r="J130" s="232">
        <v>0.5088570206515862</v>
      </c>
      <c r="K130" s="23" t="s">
        <v>63</v>
      </c>
      <c r="L130" s="24" t="s">
        <v>63</v>
      </c>
      <c r="M130" s="22">
        <v>0.5621768447989843</v>
      </c>
      <c r="N130" s="25">
        <v>0.5741768447989843</v>
      </c>
      <c r="O130" s="25">
        <v>0.5741768447989843</v>
      </c>
      <c r="P130" s="220" t="s">
        <v>69</v>
      </c>
      <c r="Q130" s="221">
        <v>0.5191768447989844</v>
      </c>
      <c r="R130" s="222" t="s">
        <v>69</v>
      </c>
      <c r="S130" s="88">
        <v>0.5191768447989844</v>
      </c>
    </row>
    <row r="131" spans="1:19" ht="12.75">
      <c r="A131" s="27"/>
      <c r="B131" s="27" t="s">
        <v>46</v>
      </c>
      <c r="C131" s="27">
        <v>13</v>
      </c>
      <c r="D131" s="31" t="s">
        <v>47</v>
      </c>
      <c r="E131" s="58" t="s">
        <v>63</v>
      </c>
      <c r="F131" s="27"/>
      <c r="G131" s="29" t="s">
        <v>83</v>
      </c>
      <c r="H131" s="27">
        <v>1</v>
      </c>
      <c r="I131" s="231">
        <v>0.5276439832195728</v>
      </c>
      <c r="J131" s="232">
        <v>0.5088570206515862</v>
      </c>
      <c r="K131" s="23" t="s">
        <v>63</v>
      </c>
      <c r="L131" s="24" t="s">
        <v>63</v>
      </c>
      <c r="M131" s="22">
        <v>0.5621768447989843</v>
      </c>
      <c r="N131" s="25">
        <v>0.5741768447989843</v>
      </c>
      <c r="O131" s="25">
        <v>0.5741768447989843</v>
      </c>
      <c r="P131" s="220" t="s">
        <v>69</v>
      </c>
      <c r="Q131" s="221">
        <v>0.5191768447989844</v>
      </c>
      <c r="R131" s="222" t="s">
        <v>69</v>
      </c>
      <c r="S131" s="88">
        <v>0.5191768447989844</v>
      </c>
    </row>
    <row r="132" spans="1:19" ht="13.5" thickBot="1">
      <c r="A132" s="92"/>
      <c r="B132" s="92" t="s">
        <v>46</v>
      </c>
      <c r="C132" s="92">
        <v>16</v>
      </c>
      <c r="D132" s="109" t="s">
        <v>55</v>
      </c>
      <c r="E132" s="110" t="s">
        <v>63</v>
      </c>
      <c r="F132" s="92"/>
      <c r="G132" s="93" t="s">
        <v>83</v>
      </c>
      <c r="H132" s="92"/>
      <c r="I132" s="233">
        <v>0.6694822326655124</v>
      </c>
      <c r="J132" s="234">
        <v>0.8849135848355324</v>
      </c>
      <c r="K132" s="95" t="s">
        <v>67</v>
      </c>
      <c r="L132" s="96" t="s">
        <v>67</v>
      </c>
      <c r="M132" s="94">
        <v>0.4061768447989843</v>
      </c>
      <c r="N132" s="97">
        <v>0.3721768447989843</v>
      </c>
      <c r="O132" s="97">
        <v>0.3721768447989843</v>
      </c>
      <c r="P132" s="223" t="s">
        <v>67</v>
      </c>
      <c r="Q132" s="224">
        <v>0.6580867861868145</v>
      </c>
      <c r="R132" s="225" t="s">
        <v>64</v>
      </c>
      <c r="S132" s="98">
        <v>0.3419132138131855</v>
      </c>
    </row>
    <row r="133" spans="1:19" ht="13.5" thickBot="1">
      <c r="A133" s="92" t="s">
        <v>45</v>
      </c>
      <c r="B133" s="92" t="s">
        <v>44</v>
      </c>
      <c r="C133" s="92">
        <v>1</v>
      </c>
      <c r="D133" s="134" t="s">
        <v>229</v>
      </c>
      <c r="E133" s="135" t="s">
        <v>63</v>
      </c>
      <c r="F133" s="117">
        <v>2004</v>
      </c>
      <c r="G133" s="120" t="s">
        <v>83</v>
      </c>
      <c r="H133" s="117" t="s">
        <v>70</v>
      </c>
      <c r="I133" s="235">
        <v>0.7341538500640168</v>
      </c>
      <c r="J133" s="236">
        <v>0.5057</v>
      </c>
      <c r="K133" s="122" t="s">
        <v>67</v>
      </c>
      <c r="L133" s="123" t="s">
        <v>63</v>
      </c>
      <c r="M133" s="121">
        <v>0.39181909870309756</v>
      </c>
      <c r="N133" s="124">
        <v>0.3921768447989843</v>
      </c>
      <c r="O133" s="124">
        <v>0.3921768447989843</v>
      </c>
      <c r="P133" s="226" t="s">
        <v>71</v>
      </c>
      <c r="Q133" s="227">
        <v>0.4296394860153194</v>
      </c>
      <c r="R133" s="228" t="s">
        <v>71</v>
      </c>
      <c r="S133" s="125">
        <v>0.4296394860153194</v>
      </c>
    </row>
    <row r="134" spans="1:19" ht="12.75">
      <c r="A134" s="27"/>
      <c r="B134" s="27" t="s">
        <v>175</v>
      </c>
      <c r="C134" s="27">
        <v>4</v>
      </c>
      <c r="D134" s="32" t="s">
        <v>176</v>
      </c>
      <c r="E134" s="59" t="s">
        <v>67</v>
      </c>
      <c r="F134" s="27"/>
      <c r="G134" s="29">
        <v>38204</v>
      </c>
      <c r="H134" s="27"/>
      <c r="I134" s="231">
        <v>0.6575562226268392</v>
      </c>
      <c r="J134" s="232">
        <v>0.5209686529229032</v>
      </c>
      <c r="K134" s="23" t="s">
        <v>67</v>
      </c>
      <c r="L134" s="24" t="s">
        <v>63</v>
      </c>
      <c r="M134" s="22">
        <v>0.4791768447989843</v>
      </c>
      <c r="N134" s="25">
        <v>0.5141768447989843</v>
      </c>
      <c r="O134" s="25">
        <v>0.5141768447989843</v>
      </c>
      <c r="P134" s="220" t="s">
        <v>69</v>
      </c>
      <c r="Q134" s="221">
        <v>0.5164181414798774</v>
      </c>
      <c r="R134" s="222" t="s">
        <v>69</v>
      </c>
      <c r="S134" s="88">
        <v>0.5164181414798774</v>
      </c>
    </row>
    <row r="135" spans="1:19" ht="13.5" thickBot="1">
      <c r="A135" s="92"/>
      <c r="B135" s="92" t="s">
        <v>175</v>
      </c>
      <c r="C135" s="92">
        <v>7</v>
      </c>
      <c r="D135" s="38" t="s">
        <v>177</v>
      </c>
      <c r="E135" s="61" t="s">
        <v>67</v>
      </c>
      <c r="F135" s="27">
        <v>2002</v>
      </c>
      <c r="G135" s="29">
        <v>38204</v>
      </c>
      <c r="H135" s="27"/>
      <c r="I135" s="231">
        <v>0.6963431562921079</v>
      </c>
      <c r="J135" s="232">
        <v>0.7074047300449626</v>
      </c>
      <c r="K135" s="23" t="s">
        <v>67</v>
      </c>
      <c r="L135" s="24" t="s">
        <v>67</v>
      </c>
      <c r="M135" s="22">
        <v>0.4491768447989843</v>
      </c>
      <c r="N135" s="25">
        <v>0.3871768447989843</v>
      </c>
      <c r="O135" s="25">
        <v>0.3871768447989843</v>
      </c>
      <c r="P135" s="220" t="s">
        <v>67</v>
      </c>
      <c r="Q135" s="221">
        <v>0.6440350748995182</v>
      </c>
      <c r="R135" s="222" t="s">
        <v>64</v>
      </c>
      <c r="S135" s="88">
        <v>0.35596492510048183</v>
      </c>
    </row>
    <row r="136" spans="1:19" ht="12.75">
      <c r="A136" s="27"/>
      <c r="B136" s="27" t="s">
        <v>178</v>
      </c>
      <c r="C136" s="27">
        <v>9</v>
      </c>
      <c r="D136" s="114" t="s">
        <v>179</v>
      </c>
      <c r="E136" s="115" t="s">
        <v>67</v>
      </c>
      <c r="F136" s="102"/>
      <c r="G136" s="113" t="s">
        <v>83</v>
      </c>
      <c r="H136" s="102">
        <v>1</v>
      </c>
      <c r="I136" s="229">
        <v>0.601126205232209</v>
      </c>
      <c r="J136" s="230">
        <v>0.5475948538656287</v>
      </c>
      <c r="K136" s="105" t="s">
        <v>63</v>
      </c>
      <c r="L136" s="106" t="s">
        <v>63</v>
      </c>
      <c r="M136" s="104">
        <v>0.4671768447989843</v>
      </c>
      <c r="N136" s="107">
        <v>0.5321768447989843</v>
      </c>
      <c r="O136" s="107">
        <v>0.6853391503267845</v>
      </c>
      <c r="P136" s="217" t="s">
        <v>69</v>
      </c>
      <c r="Q136" s="218">
        <v>0.5</v>
      </c>
      <c r="R136" s="219" t="s">
        <v>69</v>
      </c>
      <c r="S136" s="108">
        <v>0.5</v>
      </c>
    </row>
    <row r="137" spans="1:19" ht="12.75">
      <c r="A137" s="27"/>
      <c r="B137" s="27" t="s">
        <v>178</v>
      </c>
      <c r="C137" s="27">
        <v>12</v>
      </c>
      <c r="D137" s="38" t="s">
        <v>180</v>
      </c>
      <c r="E137" s="61" t="s">
        <v>67</v>
      </c>
      <c r="F137" s="27">
        <v>1996</v>
      </c>
      <c r="G137" s="29" t="s">
        <v>83</v>
      </c>
      <c r="H137" s="27"/>
      <c r="I137" s="231">
        <v>0.6265512250154325</v>
      </c>
      <c r="J137" s="232">
        <v>0.9187226656358248</v>
      </c>
      <c r="K137" s="23" t="s">
        <v>67</v>
      </c>
      <c r="L137" s="24" t="s">
        <v>67</v>
      </c>
      <c r="M137" s="22">
        <v>0.42317684479898426</v>
      </c>
      <c r="N137" s="25">
        <v>0.35017684479898437</v>
      </c>
      <c r="O137" s="25">
        <v>0.35733915032678454</v>
      </c>
      <c r="P137" s="220" t="s">
        <v>67</v>
      </c>
      <c r="Q137" s="221">
        <v>0.6625520775989822</v>
      </c>
      <c r="R137" s="222" t="s">
        <v>64</v>
      </c>
      <c r="S137" s="88">
        <v>0.33744792240101784</v>
      </c>
    </row>
    <row r="138" spans="1:19" ht="12.75">
      <c r="A138" s="27"/>
      <c r="B138" s="27" t="s">
        <v>178</v>
      </c>
      <c r="C138" s="27">
        <v>17</v>
      </c>
      <c r="D138" s="32" t="s">
        <v>181</v>
      </c>
      <c r="E138" s="59" t="s">
        <v>67</v>
      </c>
      <c r="F138" s="27"/>
      <c r="G138" s="29" t="s">
        <v>83</v>
      </c>
      <c r="H138" s="27"/>
      <c r="I138" s="231">
        <v>0.5483262318705356</v>
      </c>
      <c r="J138" s="232">
        <v>0.5155291080168718</v>
      </c>
      <c r="K138" s="23" t="s">
        <v>63</v>
      </c>
      <c r="L138" s="24" t="s">
        <v>63</v>
      </c>
      <c r="M138" s="22">
        <v>0.3531768447989843</v>
      </c>
      <c r="N138" s="25">
        <v>0.34117684479898425</v>
      </c>
      <c r="O138" s="25">
        <v>0.31833915032678456</v>
      </c>
      <c r="P138" s="220" t="s">
        <v>71</v>
      </c>
      <c r="Q138" s="221">
        <v>0.38808005561393966</v>
      </c>
      <c r="R138" s="222" t="s">
        <v>71</v>
      </c>
      <c r="S138" s="88">
        <v>0.38808005561393966</v>
      </c>
    </row>
    <row r="139" spans="1:19" ht="12.75">
      <c r="A139" s="27" t="s">
        <v>104</v>
      </c>
      <c r="B139" s="27" t="s">
        <v>178</v>
      </c>
      <c r="C139" s="27">
        <v>18</v>
      </c>
      <c r="D139" s="37" t="s">
        <v>182</v>
      </c>
      <c r="E139" s="60" t="s">
        <v>63</v>
      </c>
      <c r="F139" s="27">
        <v>1994</v>
      </c>
      <c r="G139" s="29" t="s">
        <v>83</v>
      </c>
      <c r="H139" s="27"/>
      <c r="I139" s="231">
        <v>0.7649293993433036</v>
      </c>
      <c r="J139" s="232">
        <v>0.769131129485131</v>
      </c>
      <c r="K139" s="23" t="s">
        <v>63</v>
      </c>
      <c r="L139" s="24" t="s">
        <v>63</v>
      </c>
      <c r="M139" s="22">
        <v>0.7461768447989843</v>
      </c>
      <c r="N139" s="25">
        <v>0.7611768447989844</v>
      </c>
      <c r="O139" s="25">
        <v>0.7203391503267845</v>
      </c>
      <c r="P139" s="220" t="s">
        <v>63</v>
      </c>
      <c r="Q139" s="221">
        <v>0.7235208642012432</v>
      </c>
      <c r="R139" s="222" t="s">
        <v>64</v>
      </c>
      <c r="S139" s="88">
        <v>0.7235208642012432</v>
      </c>
    </row>
    <row r="140" spans="1:19" ht="12.75">
      <c r="A140" s="27"/>
      <c r="B140" s="27" t="s">
        <v>178</v>
      </c>
      <c r="C140" s="27">
        <v>25</v>
      </c>
      <c r="D140" s="32" t="s">
        <v>183</v>
      </c>
      <c r="E140" s="59" t="s">
        <v>67</v>
      </c>
      <c r="F140" s="27"/>
      <c r="G140" s="29" t="s">
        <v>83</v>
      </c>
      <c r="H140" s="27"/>
      <c r="I140" s="231">
        <v>0.8455223787635313</v>
      </c>
      <c r="J140" s="232">
        <v>0.843714976700289</v>
      </c>
      <c r="K140" s="23" t="s">
        <v>63</v>
      </c>
      <c r="L140" s="24" t="s">
        <v>63</v>
      </c>
      <c r="M140" s="22">
        <v>0.4971768447989843</v>
      </c>
      <c r="N140" s="25">
        <v>0.5471768447989844</v>
      </c>
      <c r="O140" s="25">
        <v>0.6163391503267845</v>
      </c>
      <c r="P140" s="220" t="s">
        <v>63</v>
      </c>
      <c r="Q140" s="221">
        <v>0.7349544030873063</v>
      </c>
      <c r="R140" s="222" t="s">
        <v>64</v>
      </c>
      <c r="S140" s="88">
        <v>0.7349544030873063</v>
      </c>
    </row>
    <row r="141" spans="1:19" ht="13.5" thickBot="1">
      <c r="A141" s="92" t="s">
        <v>104</v>
      </c>
      <c r="B141" s="92" t="s">
        <v>178</v>
      </c>
      <c r="C141" s="92">
        <v>30</v>
      </c>
      <c r="D141" s="126" t="s">
        <v>184</v>
      </c>
      <c r="E141" s="127" t="s">
        <v>63</v>
      </c>
      <c r="F141" s="92">
        <v>1992</v>
      </c>
      <c r="G141" s="93" t="s">
        <v>83</v>
      </c>
      <c r="H141" s="92"/>
      <c r="I141" s="233">
        <v>0.9176368725884954</v>
      </c>
      <c r="J141" s="234">
        <v>0.7426325145847418</v>
      </c>
      <c r="K141" s="95" t="s">
        <v>63</v>
      </c>
      <c r="L141" s="96" t="s">
        <v>63</v>
      </c>
      <c r="M141" s="94">
        <v>0.7261768447989843</v>
      </c>
      <c r="N141" s="97">
        <v>0.7071768447989841</v>
      </c>
      <c r="O141" s="97">
        <v>0.7403391503267845</v>
      </c>
      <c r="P141" s="223" t="s">
        <v>63</v>
      </c>
      <c r="Q141" s="224">
        <v>0.7545214182410875</v>
      </c>
      <c r="R141" s="225" t="s">
        <v>64</v>
      </c>
      <c r="S141" s="98">
        <v>0.7545214182410875</v>
      </c>
    </row>
    <row r="142" spans="1:19" ht="12.75">
      <c r="A142" s="27"/>
      <c r="B142" s="27" t="s">
        <v>185</v>
      </c>
      <c r="C142" s="27">
        <v>1</v>
      </c>
      <c r="D142" s="38" t="s">
        <v>186</v>
      </c>
      <c r="E142" s="61" t="s">
        <v>67</v>
      </c>
      <c r="F142" s="27">
        <v>2000</v>
      </c>
      <c r="G142" s="29" t="s">
        <v>83</v>
      </c>
      <c r="H142" s="27"/>
      <c r="I142" s="231">
        <v>0.5754218406624743</v>
      </c>
      <c r="J142" s="232">
        <v>1</v>
      </c>
      <c r="K142" s="23" t="s">
        <v>67</v>
      </c>
      <c r="L142" s="24" t="s">
        <v>67</v>
      </c>
      <c r="M142" s="22">
        <v>0.4091768447989843</v>
      </c>
      <c r="N142" s="25">
        <v>0.4081768447989843</v>
      </c>
      <c r="O142" s="25">
        <v>0.4081768447989843</v>
      </c>
      <c r="P142" s="220" t="s">
        <v>67</v>
      </c>
      <c r="Q142" s="221">
        <v>0.5815042744601929</v>
      </c>
      <c r="R142" s="222" t="s">
        <v>65</v>
      </c>
      <c r="S142" s="88">
        <v>0.4184957255398071</v>
      </c>
    </row>
    <row r="143" spans="1:19" ht="12.75">
      <c r="A143" s="27"/>
      <c r="B143" s="27" t="s">
        <v>185</v>
      </c>
      <c r="C143" s="27">
        <v>3</v>
      </c>
      <c r="D143" s="32" t="s">
        <v>187</v>
      </c>
      <c r="E143" s="59" t="s">
        <v>67</v>
      </c>
      <c r="F143" s="27"/>
      <c r="G143" s="29" t="s">
        <v>83</v>
      </c>
      <c r="H143" s="27"/>
      <c r="I143" s="231">
        <v>0.9770804174688994</v>
      </c>
      <c r="J143" s="232">
        <v>1</v>
      </c>
      <c r="K143" s="23" t="s">
        <v>63</v>
      </c>
      <c r="L143" s="24" t="s">
        <v>63</v>
      </c>
      <c r="M143" s="22">
        <v>0.6701768447989843</v>
      </c>
      <c r="N143" s="25">
        <v>0.6761768447989844</v>
      </c>
      <c r="O143" s="25">
        <v>0.6761768447989844</v>
      </c>
      <c r="P143" s="220" t="s">
        <v>63</v>
      </c>
      <c r="Q143" s="221">
        <v>0.7061768447989845</v>
      </c>
      <c r="R143" s="222" t="s">
        <v>64</v>
      </c>
      <c r="S143" s="88">
        <v>0.7061768447989845</v>
      </c>
    </row>
    <row r="144" spans="1:19" ht="13.5" thickBot="1">
      <c r="A144" s="92"/>
      <c r="B144" s="92" t="s">
        <v>185</v>
      </c>
      <c r="C144" s="92">
        <v>8</v>
      </c>
      <c r="D144" s="32" t="s">
        <v>188</v>
      </c>
      <c r="E144" s="59" t="s">
        <v>67</v>
      </c>
      <c r="F144" s="27"/>
      <c r="G144" s="29" t="s">
        <v>83</v>
      </c>
      <c r="H144" s="27"/>
      <c r="I144" s="231">
        <v>0.6334052214707618</v>
      </c>
      <c r="J144" s="232">
        <v>0.5993945333006685</v>
      </c>
      <c r="K144" s="23" t="s">
        <v>63</v>
      </c>
      <c r="L144" s="24" t="s">
        <v>63</v>
      </c>
      <c r="M144" s="22">
        <v>0.5691768447989843</v>
      </c>
      <c r="N144" s="25">
        <v>0.5921768447989844</v>
      </c>
      <c r="O144" s="25">
        <v>0.5921768447989844</v>
      </c>
      <c r="P144" s="220" t="s">
        <v>63</v>
      </c>
      <c r="Q144" s="221">
        <v>0.5950639201996579</v>
      </c>
      <c r="R144" s="222" t="s">
        <v>65</v>
      </c>
      <c r="S144" s="88">
        <v>0.5950639201996579</v>
      </c>
    </row>
    <row r="145" spans="1:19" ht="12.75">
      <c r="A145" s="27"/>
      <c r="B145" s="27" t="s">
        <v>189</v>
      </c>
      <c r="C145" s="27">
        <v>4</v>
      </c>
      <c r="D145" s="31" t="s">
        <v>190</v>
      </c>
      <c r="E145" s="58" t="s">
        <v>63</v>
      </c>
      <c r="F145" s="27"/>
      <c r="G145" s="29">
        <v>38244</v>
      </c>
      <c r="H145" s="27"/>
      <c r="I145" s="231">
        <v>0.6093430992241732</v>
      </c>
      <c r="J145" s="232">
        <v>0.6689592100303406</v>
      </c>
      <c r="K145" s="23" t="s">
        <v>67</v>
      </c>
      <c r="L145" s="24" t="s">
        <v>67</v>
      </c>
      <c r="M145" s="22">
        <v>0.3541768447989843</v>
      </c>
      <c r="N145" s="25">
        <v>0.35917684479898426</v>
      </c>
      <c r="O145" s="25">
        <v>0.35917684479898426</v>
      </c>
      <c r="P145" s="220" t="s">
        <v>67</v>
      </c>
      <c r="Q145" s="221">
        <v>0.5943430992241732</v>
      </c>
      <c r="R145" s="222" t="s">
        <v>65</v>
      </c>
      <c r="S145" s="88">
        <v>0.40565690077582683</v>
      </c>
    </row>
    <row r="146" spans="1:19" ht="12.75">
      <c r="A146" s="27"/>
      <c r="B146" s="27" t="s">
        <v>189</v>
      </c>
      <c r="C146" s="27">
        <v>5</v>
      </c>
      <c r="D146" s="32" t="s">
        <v>191</v>
      </c>
      <c r="E146" s="59" t="s">
        <v>67</v>
      </c>
      <c r="F146" s="27"/>
      <c r="G146" s="29">
        <v>38244</v>
      </c>
      <c r="H146" s="27">
        <v>1</v>
      </c>
      <c r="I146" s="231">
        <v>0.5733677263209853</v>
      </c>
      <c r="J146" s="232">
        <v>0.6266350935822268</v>
      </c>
      <c r="K146" s="23" t="s">
        <v>67</v>
      </c>
      <c r="L146" s="24" t="s">
        <v>67</v>
      </c>
      <c r="M146" s="22">
        <v>0.4071768447989843</v>
      </c>
      <c r="N146" s="25">
        <v>0.4001768447989843</v>
      </c>
      <c r="O146" s="25">
        <v>0.4001768447989843</v>
      </c>
      <c r="P146" s="220" t="s">
        <v>67</v>
      </c>
      <c r="Q146" s="221">
        <v>0.5448231552010157</v>
      </c>
      <c r="R146" s="222" t="s">
        <v>68</v>
      </c>
      <c r="S146" s="88">
        <v>0.45517684479898435</v>
      </c>
    </row>
    <row r="147" spans="1:19" ht="12.75">
      <c r="A147" s="27"/>
      <c r="B147" s="27" t="s">
        <v>189</v>
      </c>
      <c r="C147" s="27">
        <v>7</v>
      </c>
      <c r="D147" s="32" t="s">
        <v>192</v>
      </c>
      <c r="E147" s="59" t="s">
        <v>67</v>
      </c>
      <c r="F147" s="27"/>
      <c r="G147" s="29">
        <v>38244</v>
      </c>
      <c r="H147" s="27"/>
      <c r="I147" s="231">
        <v>0.7278534586865004</v>
      </c>
      <c r="J147" s="232">
        <v>0.7406424587623737</v>
      </c>
      <c r="K147" s="23" t="s">
        <v>63</v>
      </c>
      <c r="L147" s="24" t="s">
        <v>63</v>
      </c>
      <c r="M147" s="22">
        <v>0.7391768447989843</v>
      </c>
      <c r="N147" s="25">
        <v>0.7341768447989843</v>
      </c>
      <c r="O147" s="25">
        <v>0.7341768447989843</v>
      </c>
      <c r="P147" s="220" t="s">
        <v>63</v>
      </c>
      <c r="Q147" s="221">
        <v>0.7128534586865003</v>
      </c>
      <c r="R147" s="222" t="s">
        <v>64</v>
      </c>
      <c r="S147" s="88">
        <v>0.7128534586865003</v>
      </c>
    </row>
    <row r="148" spans="1:19" ht="13.5" thickBot="1">
      <c r="A148" s="92"/>
      <c r="B148" s="92" t="s">
        <v>193</v>
      </c>
      <c r="C148" s="92">
        <v>2</v>
      </c>
      <c r="D148" s="38" t="s">
        <v>194</v>
      </c>
      <c r="E148" s="61" t="s">
        <v>67</v>
      </c>
      <c r="F148" s="27">
        <v>2000</v>
      </c>
      <c r="G148" s="29" t="s">
        <v>83</v>
      </c>
      <c r="H148" s="27"/>
      <c r="I148" s="231">
        <v>0.48489401065465976</v>
      </c>
      <c r="J148" s="232">
        <v>0.6002419708277007</v>
      </c>
      <c r="K148" s="23" t="s">
        <v>67</v>
      </c>
      <c r="L148" s="24" t="s">
        <v>67</v>
      </c>
      <c r="M148" s="22">
        <v>0.4551768447989843</v>
      </c>
      <c r="N148" s="25">
        <v>0.45417684479898424</v>
      </c>
      <c r="O148" s="25">
        <v>0.45417684479898424</v>
      </c>
      <c r="P148" s="220" t="s">
        <v>67</v>
      </c>
      <c r="Q148" s="221">
        <v>0.5513288714949776</v>
      </c>
      <c r="R148" s="222" t="s">
        <v>65</v>
      </c>
      <c r="S148" s="88">
        <v>0.44867112850502244</v>
      </c>
    </row>
    <row r="149" spans="1:19" ht="12.75">
      <c r="A149" s="27"/>
      <c r="B149" s="27" t="s">
        <v>195</v>
      </c>
      <c r="C149" s="27">
        <v>2</v>
      </c>
      <c r="D149" s="111" t="s">
        <v>197</v>
      </c>
      <c r="E149" s="112" t="s">
        <v>63</v>
      </c>
      <c r="F149" s="102">
        <v>1998</v>
      </c>
      <c r="G149" s="128">
        <v>38244</v>
      </c>
      <c r="H149" s="102"/>
      <c r="I149" s="229">
        <v>0.5136440731201709</v>
      </c>
      <c r="J149" s="230">
        <v>0.6611674972774051</v>
      </c>
      <c r="K149" s="105" t="s">
        <v>63</v>
      </c>
      <c r="L149" s="106" t="s">
        <v>63</v>
      </c>
      <c r="M149" s="104">
        <v>0.6001768447989843</v>
      </c>
      <c r="N149" s="107">
        <v>0.6331768447989843</v>
      </c>
      <c r="O149" s="107">
        <v>0.6331768447989843</v>
      </c>
      <c r="P149" s="217" t="s">
        <v>63</v>
      </c>
      <c r="Q149" s="218">
        <v>0.5366440731201709</v>
      </c>
      <c r="R149" s="219" t="s">
        <v>68</v>
      </c>
      <c r="S149" s="108">
        <v>0.5366440731201709</v>
      </c>
    </row>
    <row r="150" spans="1:19" ht="12.75">
      <c r="A150" s="27"/>
      <c r="B150" s="27" t="s">
        <v>195</v>
      </c>
      <c r="C150" s="27">
        <v>4</v>
      </c>
      <c r="D150" s="31" t="s">
        <v>198</v>
      </c>
      <c r="E150" s="58" t="s">
        <v>63</v>
      </c>
      <c r="F150" s="27"/>
      <c r="G150" s="30">
        <v>38244</v>
      </c>
      <c r="H150" s="27">
        <v>1</v>
      </c>
      <c r="I150" s="231">
        <v>0.607661597311199</v>
      </c>
      <c r="J150" s="232">
        <v>0.8694453350432831</v>
      </c>
      <c r="K150" s="23" t="s">
        <v>63</v>
      </c>
      <c r="L150" s="24" t="s">
        <v>63</v>
      </c>
      <c r="M150" s="22">
        <v>0.4761768447989843</v>
      </c>
      <c r="N150" s="25">
        <v>0.7001768447989845</v>
      </c>
      <c r="O150" s="25">
        <v>0.7001768447989845</v>
      </c>
      <c r="P150" s="220" t="s">
        <v>63</v>
      </c>
      <c r="Q150" s="221">
        <v>0.6451768447989845</v>
      </c>
      <c r="R150" s="222" t="s">
        <v>64</v>
      </c>
      <c r="S150" s="88">
        <v>0.6451768447989845</v>
      </c>
    </row>
    <row r="151" spans="1:19" ht="12.75">
      <c r="A151" s="27"/>
      <c r="B151" s="27" t="s">
        <v>195</v>
      </c>
      <c r="C151" s="27">
        <v>4</v>
      </c>
      <c r="D151" s="31" t="s">
        <v>199</v>
      </c>
      <c r="E151" s="58" t="s">
        <v>63</v>
      </c>
      <c r="F151" s="27"/>
      <c r="G151" s="30">
        <v>38244</v>
      </c>
      <c r="H151" s="27">
        <v>1</v>
      </c>
      <c r="I151" s="231">
        <v>0.607661597311199</v>
      </c>
      <c r="J151" s="232">
        <v>0.8694453350432831</v>
      </c>
      <c r="K151" s="23" t="s">
        <v>63</v>
      </c>
      <c r="L151" s="24" t="s">
        <v>63</v>
      </c>
      <c r="M151" s="22">
        <v>0.4761768447989843</v>
      </c>
      <c r="N151" s="25">
        <v>0.7001768447989845</v>
      </c>
      <c r="O151" s="25">
        <v>0.7001768447989845</v>
      </c>
      <c r="P151" s="220" t="s">
        <v>63</v>
      </c>
      <c r="Q151" s="221">
        <v>0.6451768447989845</v>
      </c>
      <c r="R151" s="222" t="s">
        <v>64</v>
      </c>
      <c r="S151" s="88">
        <v>0.6451768447989845</v>
      </c>
    </row>
    <row r="152" spans="1:19" ht="13.5" thickBot="1">
      <c r="A152" s="92"/>
      <c r="B152" s="92" t="s">
        <v>195</v>
      </c>
      <c r="C152" s="92">
        <v>8</v>
      </c>
      <c r="D152" s="109" t="s">
        <v>200</v>
      </c>
      <c r="E152" s="110" t="s">
        <v>63</v>
      </c>
      <c r="F152" s="92"/>
      <c r="G152" s="131">
        <v>38244</v>
      </c>
      <c r="H152" s="92"/>
      <c r="I152" s="233">
        <v>0.7461788813035222</v>
      </c>
      <c r="J152" s="234">
        <v>0.7260882172584103</v>
      </c>
      <c r="K152" s="95" t="s">
        <v>67</v>
      </c>
      <c r="L152" s="96" t="s">
        <v>67</v>
      </c>
      <c r="M152" s="94">
        <v>0.4591768447989843</v>
      </c>
      <c r="N152" s="97">
        <v>0.47017684479898425</v>
      </c>
      <c r="O152" s="97">
        <v>0.47017684479898425</v>
      </c>
      <c r="P152" s="223" t="s">
        <v>67</v>
      </c>
      <c r="Q152" s="224">
        <v>0.6083291800239736</v>
      </c>
      <c r="R152" s="225" t="s">
        <v>64</v>
      </c>
      <c r="S152" s="98">
        <v>0.3916708199760264</v>
      </c>
    </row>
    <row r="153" spans="1:19" ht="13.5" thickBot="1">
      <c r="A153" s="92"/>
      <c r="B153" s="92" t="s">
        <v>196</v>
      </c>
      <c r="C153" s="92">
        <v>1</v>
      </c>
      <c r="D153" s="90" t="s">
        <v>201</v>
      </c>
      <c r="E153" s="91" t="s">
        <v>67</v>
      </c>
      <c r="F153" s="92">
        <v>1994</v>
      </c>
      <c r="G153" s="93">
        <v>38216</v>
      </c>
      <c r="H153" s="92"/>
      <c r="I153" s="233">
        <v>0.6681110818041373</v>
      </c>
      <c r="J153" s="234">
        <v>0.6051484474504809</v>
      </c>
      <c r="K153" s="95" t="s">
        <v>67</v>
      </c>
      <c r="L153" s="96" t="s">
        <v>67</v>
      </c>
      <c r="M153" s="94">
        <v>0.29316664562426104</v>
      </c>
      <c r="N153" s="97">
        <v>0.2931768447989843</v>
      </c>
      <c r="O153" s="97">
        <v>0.2931768447989843</v>
      </c>
      <c r="P153" s="223" t="s">
        <v>67</v>
      </c>
      <c r="Q153" s="224">
        <v>0.5951484474504809</v>
      </c>
      <c r="R153" s="225" t="s">
        <v>65</v>
      </c>
      <c r="S153" s="98">
        <v>0.4048515525495191</v>
      </c>
    </row>
    <row r="154" spans="7:19" ht="12.75">
      <c r="G154" s="20"/>
      <c r="I154" s="19"/>
      <c r="J154" s="19"/>
      <c r="M154" s="19"/>
      <c r="N154" s="19"/>
      <c r="O154" s="19"/>
      <c r="Q154" s="18"/>
      <c r="S154" s="19"/>
    </row>
    <row r="155" spans="7:19" ht="12.75">
      <c r="G155" s="20"/>
      <c r="Q155" s="18"/>
      <c r="S155" s="19"/>
    </row>
    <row r="156" spans="1:19" ht="12.75">
      <c r="A156" s="11" t="s">
        <v>213</v>
      </c>
      <c r="B156" s="51" t="s">
        <v>3</v>
      </c>
      <c r="C156" s="52"/>
      <c r="D156" s="52"/>
      <c r="E156" s="52"/>
      <c r="F156" s="52"/>
      <c r="G156" s="53"/>
      <c r="H156" s="14"/>
      <c r="Q156" s="18"/>
      <c r="S156" s="19"/>
    </row>
    <row r="157" spans="1:19" ht="12.75">
      <c r="A157" s="12" t="s">
        <v>215</v>
      </c>
      <c r="B157" s="54" t="s">
        <v>216</v>
      </c>
      <c r="C157" s="55"/>
      <c r="D157" s="55"/>
      <c r="E157" s="55"/>
      <c r="F157" s="55"/>
      <c r="G157" s="56"/>
      <c r="H157" s="57"/>
      <c r="Q157" s="18"/>
      <c r="S157" s="19"/>
    </row>
    <row r="158" spans="7:19" ht="12.75">
      <c r="G158" s="20"/>
      <c r="Q158" s="18"/>
      <c r="S158" s="19"/>
    </row>
    <row r="159" spans="1:19" ht="12.75">
      <c r="A159" s="160" t="s">
        <v>245</v>
      </c>
      <c r="B159" s="161"/>
      <c r="C159" s="161"/>
      <c r="D159" s="161"/>
      <c r="E159" s="161"/>
      <c r="F159" s="161"/>
      <c r="G159" s="162"/>
      <c r="H159" s="163"/>
      <c r="Q159" s="18"/>
      <c r="S159" s="19"/>
    </row>
    <row r="160" spans="1:19" ht="12.75">
      <c r="A160" s="164" t="s">
        <v>244</v>
      </c>
      <c r="B160" s="165"/>
      <c r="C160" s="165"/>
      <c r="D160" s="165"/>
      <c r="E160" s="165"/>
      <c r="F160" s="165"/>
      <c r="G160" s="166"/>
      <c r="H160" s="167"/>
      <c r="Q160" s="18"/>
      <c r="S160" s="19"/>
    </row>
    <row r="161" spans="1:19" ht="12.75">
      <c r="A161" s="21"/>
      <c r="B161" s="21"/>
      <c r="C161" s="21"/>
      <c r="D161" s="21"/>
      <c r="E161" s="21"/>
      <c r="F161" s="21"/>
      <c r="G161" s="159"/>
      <c r="H161" s="21"/>
      <c r="Q161" s="18"/>
      <c r="S161" s="19"/>
    </row>
    <row r="162" spans="1:19" ht="12.75">
      <c r="A162" s="21"/>
      <c r="B162" s="21"/>
      <c r="C162" s="21"/>
      <c r="D162" s="21"/>
      <c r="E162" s="21"/>
      <c r="F162" s="21"/>
      <c r="G162" s="159"/>
      <c r="H162" s="21"/>
      <c r="Q162" s="18"/>
      <c r="S162" s="19"/>
    </row>
    <row r="163" spans="1:19" ht="12.75">
      <c r="A163" s="21"/>
      <c r="B163" s="21"/>
      <c r="C163" s="21"/>
      <c r="D163" s="21"/>
      <c r="E163" s="21"/>
      <c r="F163" s="21"/>
      <c r="G163" s="159"/>
      <c r="H163" s="21"/>
      <c r="Q163" s="18"/>
      <c r="S163" s="19"/>
    </row>
    <row r="164" spans="7:19" ht="12.75">
      <c r="G164" s="20"/>
      <c r="Q164" s="18"/>
      <c r="S164" s="19"/>
    </row>
    <row r="165" spans="7:19" ht="12.75">
      <c r="G165" s="20"/>
      <c r="Q165" s="18"/>
      <c r="S165" s="19"/>
    </row>
    <row r="166" spans="7:19" ht="12.75">
      <c r="G166" s="5"/>
      <c r="Q166" s="18"/>
      <c r="S166" s="19"/>
    </row>
    <row r="167" spans="7:19" ht="12.75">
      <c r="G167" s="5"/>
      <c r="Q167" s="18"/>
      <c r="S167" s="19"/>
    </row>
    <row r="168" spans="7:19" ht="12.75">
      <c r="G168" s="5"/>
      <c r="Q168" s="18"/>
      <c r="S168" s="19"/>
    </row>
    <row r="169" spans="7:19" ht="12.75">
      <c r="G169" s="5"/>
      <c r="Q169" s="18"/>
      <c r="S169" s="19"/>
    </row>
    <row r="170" spans="7:19" ht="12.75">
      <c r="G170" s="5"/>
      <c r="Q170" s="18"/>
      <c r="S170" s="19"/>
    </row>
    <row r="171" spans="7:19" ht="12.75">
      <c r="G171" s="5"/>
      <c r="Q171" s="18"/>
      <c r="S171" s="19"/>
    </row>
    <row r="172" spans="7:19" ht="12.75">
      <c r="G172" s="5"/>
      <c r="Q172" s="18"/>
      <c r="S172" s="19"/>
    </row>
    <row r="173" spans="7:19" ht="12.75">
      <c r="G173" s="5"/>
      <c r="Q173" s="18"/>
      <c r="S173" s="19"/>
    </row>
    <row r="174" spans="7:19" ht="12.75">
      <c r="G174" s="5"/>
      <c r="S174" s="19"/>
    </row>
    <row r="175" spans="7:19" ht="12.75">
      <c r="G175" s="5"/>
      <c r="S175" s="19"/>
    </row>
    <row r="176" spans="7:19" ht="12.75">
      <c r="G176" s="5"/>
      <c r="S176" s="19"/>
    </row>
    <row r="177" spans="7:19" ht="12.75">
      <c r="G177" s="5"/>
      <c r="S177" s="19"/>
    </row>
    <row r="178" spans="7:19" ht="12.75">
      <c r="G178" s="5"/>
      <c r="S178" s="19"/>
    </row>
    <row r="179" spans="7:19" ht="12.75">
      <c r="G179" s="5"/>
      <c r="S179" s="19"/>
    </row>
    <row r="180" spans="7:19" ht="12.75">
      <c r="G180" s="5"/>
      <c r="S180" s="19"/>
    </row>
    <row r="181" spans="7:19" ht="12.75">
      <c r="G181" s="5"/>
      <c r="S181" s="19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</sheetData>
  <conditionalFormatting sqref="K18:L153">
    <cfRule type="cellIs" priority="1" dxfId="8" operator="equal" stopIfTrue="1">
      <formula>"R"</formula>
    </cfRule>
    <cfRule type="cellIs" priority="2" dxfId="9" operator="equal" stopIfTrue="1">
      <formula>"D"</formula>
    </cfRule>
    <cfRule type="cellIs" priority="3" dxfId="10" operator="equal" stopIfTrue="1">
      <formula>"I"</formula>
    </cfRule>
  </conditionalFormatting>
  <conditionalFormatting sqref="N18:O153 M116:M153 M18:M114">
    <cfRule type="cellIs" priority="4" dxfId="9" operator="greaterThan" stopIfTrue="1">
      <formula>0.53</formula>
    </cfRule>
    <cfRule type="cellIs" priority="5" dxfId="11" operator="lessThan" stopIfTrue="1">
      <formula>0.48</formula>
    </cfRule>
    <cfRule type="cellIs" priority="6" dxfId="10" operator="between" stopIfTrue="1">
      <formula>0.48</formula>
      <formula>0.53</formula>
    </cfRule>
  </conditionalFormatting>
  <conditionalFormatting sqref="P18:P153">
    <cfRule type="cellIs" priority="7" dxfId="0" operator="equal" stopIfTrue="1">
      <formula>"R"</formula>
    </cfRule>
    <cfRule type="cellIs" priority="8" dxfId="1" operator="equal" stopIfTrue="1">
      <formula>"D"</formula>
    </cfRule>
  </conditionalFormatting>
  <conditionalFormatting sqref="E18:E153">
    <cfRule type="cellIs" priority="9" dxfId="1" operator="equal" stopIfTrue="1">
      <formula>"d"</formula>
    </cfRule>
    <cfRule type="cellIs" priority="10" dxfId="0" operator="equal" stopIfTrue="1">
      <formula>"r"</formula>
    </cfRule>
    <cfRule type="cellIs" priority="11" dxfId="3" operator="equal" stopIfTrue="1">
      <formula>"I"</formula>
    </cfRule>
  </conditionalFormatting>
  <conditionalFormatting sqref="D18:D153">
    <cfRule type="expression" priority="12" dxfId="1" stopIfTrue="1">
      <formula>E18="D"</formula>
    </cfRule>
    <cfRule type="expression" priority="13" dxfId="0" stopIfTrue="1">
      <formula>E18="R"</formula>
    </cfRule>
    <cfRule type="expression" priority="14" dxfId="3" stopIfTrue="1">
      <formula>E18="I"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36"/>
  <sheetViews>
    <sheetView workbookViewId="0" topLeftCell="A1">
      <selection activeCell="H2" sqref="H2"/>
    </sheetView>
  </sheetViews>
  <sheetFormatPr defaultColWidth="9.140625" defaultRowHeight="12.75"/>
  <sheetData>
    <row r="1" ht="12.75">
      <c r="A1" s="1" t="s">
        <v>224</v>
      </c>
    </row>
    <row r="2" ht="12.75">
      <c r="A2" s="1"/>
    </row>
    <row r="3" ht="12.75">
      <c r="A3" s="33">
        <v>38208</v>
      </c>
    </row>
    <row r="4" ht="12.75">
      <c r="A4" s="1"/>
    </row>
    <row r="5" ht="12.75">
      <c r="A5" s="36" t="s">
        <v>350</v>
      </c>
    </row>
    <row r="6" ht="12.75">
      <c r="A6" s="1"/>
    </row>
    <row r="7" ht="12.75">
      <c r="A7" s="1"/>
    </row>
    <row r="8" ht="12.75">
      <c r="A8" s="1" t="s">
        <v>332</v>
      </c>
    </row>
    <row r="9" ht="12.75">
      <c r="A9" s="1"/>
    </row>
    <row r="10" ht="12.75">
      <c r="A10" s="36" t="s">
        <v>333</v>
      </c>
    </row>
    <row r="11" ht="12.75">
      <c r="A11" s="1"/>
    </row>
    <row r="12" ht="12.75">
      <c r="A12" s="1"/>
    </row>
    <row r="13" ht="12.75">
      <c r="A13" s="1" t="s">
        <v>241</v>
      </c>
    </row>
    <row r="14" ht="12.75">
      <c r="A14" s="1"/>
    </row>
    <row r="15" ht="12.75">
      <c r="A15" s="36" t="s">
        <v>249</v>
      </c>
    </row>
    <row r="16" ht="12.75">
      <c r="A16" s="36" t="s">
        <v>248</v>
      </c>
    </row>
    <row r="17" ht="12.75">
      <c r="A17" s="36" t="s">
        <v>250</v>
      </c>
    </row>
    <row r="18" ht="12.75">
      <c r="A18" s="1"/>
    </row>
    <row r="19" ht="12.75">
      <c r="A19" s="1"/>
    </row>
    <row r="20" ht="12.75">
      <c r="A20" s="1" t="s">
        <v>227</v>
      </c>
    </row>
    <row r="21" ht="12.75">
      <c r="A21" s="1"/>
    </row>
    <row r="22" ht="12.75">
      <c r="A22" s="36" t="s">
        <v>238</v>
      </c>
    </row>
    <row r="23" ht="12.75">
      <c r="A23" s="36" t="s">
        <v>228</v>
      </c>
    </row>
    <row r="24" ht="12.75">
      <c r="A24" s="36"/>
    </row>
    <row r="25" ht="12.75">
      <c r="A25" s="36"/>
    </row>
    <row r="26" ht="12.75">
      <c r="A26" s="1"/>
    </row>
    <row r="27" spans="1:2" ht="12.75">
      <c r="A27" s="33">
        <v>38156</v>
      </c>
      <c r="B27" s="1" t="s">
        <v>225</v>
      </c>
    </row>
    <row r="29" ht="12.75">
      <c r="A29" t="s">
        <v>243</v>
      </c>
    </row>
    <row r="30" ht="12.75">
      <c r="A30" t="s">
        <v>218</v>
      </c>
    </row>
    <row r="32" ht="12.75">
      <c r="A32" t="s">
        <v>242</v>
      </c>
    </row>
    <row r="34" ht="12.75">
      <c r="A34" t="s">
        <v>226</v>
      </c>
    </row>
    <row r="36" ht="12.75">
      <c r="A36" t="s">
        <v>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Voting and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Jill</cp:lastModifiedBy>
  <dcterms:created xsi:type="dcterms:W3CDTF">2004-06-18T14:19:16Z</dcterms:created>
  <dcterms:modified xsi:type="dcterms:W3CDTF">2004-09-15T18:26:47Z</dcterms:modified>
  <cp:category/>
  <cp:version/>
  <cp:contentType/>
  <cp:contentStatus/>
</cp:coreProperties>
</file>