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8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<sst xmlns="http://schemas.openxmlformats.org/spreadsheetml/2006/main" count="109" uniqueCount="62">
  <si>
    <t># of Seats</t>
  </si>
  <si>
    <t>Republican</t>
  </si>
  <si>
    <t>Democrat</t>
  </si>
  <si>
    <t>Alaska</t>
  </si>
  <si>
    <t>Arizona</t>
  </si>
  <si>
    <t>Arkansas</t>
  </si>
  <si>
    <t>California</t>
  </si>
  <si>
    <t>Colorado</t>
  </si>
  <si>
    <t>Conneticut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</si>
  <si>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</si>
  <si>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</si>
  <si>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</si>
  <si>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</si>
  <si>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</si>
  <si>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</si>
  <si>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</si>
  <si>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</si>
  <si>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</si>
  <si>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</si>
  <si>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Maine</t>
  </si>
  <si>
    <t>Massachussetts</t>
  </si>
  <si>
    <t>Michigan</t>
  </si>
  <si>
    <t>Minnesota</t>
  </si>
  <si>
    <t>Missouri</t>
  </si>
  <si>
    <t>Montana</t>
  </si>
  <si>
    <t>Nevada</t>
  </si>
  <si>
    <t>New Hampshire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</si>
  <si>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</si>
  <si>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</si>
  <si>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</si>
  <si>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</si>
  <si>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</si>
  <si>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</si>
  <si>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</si>
  <si>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Pennslyvania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</si>
  <si>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</si>
  <si>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</si>
  <si>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</si>
  <si>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</si>
  <si>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</si>
  <si>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</si>
  <si>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</si>
  <si>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Washington</t>
  </si>
  <si>
    <t>Wisconsin</t>
  </si>
  <si>
    <t>West Virginia</t>
  </si>
  <si>
    <t>Wyoming</t>
  </si>
  <si>
    <t xml:space="preserve"> # of seats Reps. not contesting</t>
  </si>
  <si>
    <t># of seats Dems. not contesting</t>
  </si>
  <si>
    <t>Total number of Uncontested Seats</t>
  </si>
  <si>
    <t>% of Uncontested Seats</t>
  </si>
  <si>
    <t>Six States do not elect legistlators this year: Alabama, Louisiana, Maryland, Mississippi, New Jersey, Virginia. Nebraska has non-partisan legistlative elections.</t>
  </si>
  <si>
    <t>State</t>
  </si>
  <si>
    <t>Reps.</t>
  </si>
  <si>
    <t>Dems.</t>
  </si>
  <si>
    <t>% of uncontested seats</t>
  </si>
  <si>
    <t>Ballot Access News, Bx 470296, San Francisco CA 94147 (415) 922-9779, ban@richardwinger.com</t>
  </si>
  <si>
    <t>Reps. Not Contesting</t>
  </si>
  <si>
    <t>Dems Not Contesting</t>
  </si>
  <si>
    <t>In Order By Percentage Largest to Smallest</t>
  </si>
  <si>
    <t>Total # Uncontested</t>
  </si>
  <si>
    <t>In Order Alphabetically</t>
  </si>
  <si>
    <t>USA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</si>
</sst>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G58" sqref="G58"/>
    </sheetView>
  </sheetViews>
  <sheetFormatPr defaultColWidth="9.140625" defaultRowHeight="12.75"/>
  <cols>
    <col min="1" max="1" width="26.140625" style="0" customWidth="1"/>
    <col min="2" max="2" width="14.7109375" style="0" customWidth="1"/>
    <col min="3" max="3" width="14.00390625" style="0" customWidth="1"/>
    <col min="4" max="4" width="13.7109375" style="0" customWidth="1"/>
    <col min="5" max="6" width="29.140625" style="0" customWidth="1"/>
    <col min="7" max="7" width="34.421875" style="0" customWidth="1"/>
    <col min="8" max="8" width="24.140625" style="0" customWidth="1"/>
    <col min="9" max="9" width="17.421875" style="0" customWidth="1"/>
  </cols>
  <sheetData>
    <row r="1" ht="14.25" customHeight="1">
      <c r="A1" s="2" t="s">
        <v>60</v>
      </c>
    </row>
    <row r="2" ht="14.25" customHeight="1">
      <c r="A2" s="2"/>
    </row>
    <row r="3" spans="2:8" ht="12.75">
      <c r="B3" s="2" t="s">
        <v>0</v>
      </c>
      <c r="C3" s="2" t="s">
        <v>1</v>
      </c>
      <c r="D3" s="2" t="s">
        <v>2</v>
      </c>
      <c r="E3" s="2" t="s">
        <v>46</v>
      </c>
      <c r="F3" s="2" t="s">
        <v>47</v>
      </c>
      <c r="G3" s="2" t="s">
        <v>48</v>
      </c>
      <c r="H3" s="2" t="s">
        <v>49</v>
      </c>
    </row>
    <row r="4" spans="1:8" ht="12.75">
      <c r="A4" s="2" t="s">
        <v>3</v>
      </c>
      <c r="B4" s="1">
        <v>51</v>
      </c>
      <c r="C4" s="1">
        <v>45</v>
      </c>
      <c r="D4" s="1">
        <v>42</v>
      </c>
      <c r="E4" s="1">
        <f>B4-C4</f>
        <v>6</v>
      </c>
      <c r="F4" s="1">
        <f>B4-D4</f>
        <v>9</v>
      </c>
      <c r="G4" s="1">
        <f>E4+F4</f>
        <v>15</v>
      </c>
      <c r="H4" s="4">
        <f>(G4*100)/B4</f>
        <v>29.41176470588235</v>
      </c>
    </row>
    <row r="5" spans="1:8" ht="12.75">
      <c r="A5" s="2" t="s">
        <v>4</v>
      </c>
      <c r="B5" s="1">
        <v>90</v>
      </c>
      <c r="C5" s="1">
        <v>68</v>
      </c>
      <c r="D5" s="1">
        <v>63</v>
      </c>
      <c r="E5" s="1">
        <f aca="true" t="shared" si="0" ref="E5:E46">B5-C5</f>
        <v>22</v>
      </c>
      <c r="F5" s="1">
        <f aca="true" t="shared" si="1" ref="F5:F46">B5-D5</f>
        <v>27</v>
      </c>
      <c r="G5" s="1">
        <f aca="true" t="shared" si="2" ref="G5:G46">E5+F5</f>
        <v>49</v>
      </c>
      <c r="H5" s="4">
        <f aca="true" t="shared" si="3" ref="H5:H48">(G5*100)/B5</f>
        <v>54.44444444444444</v>
      </c>
    </row>
    <row r="6" spans="1:8" ht="12.75">
      <c r="A6" s="2" t="s">
        <v>5</v>
      </c>
      <c r="B6" s="1">
        <v>118</v>
      </c>
      <c r="C6" s="1">
        <v>56</v>
      </c>
      <c r="D6" s="1">
        <v>92</v>
      </c>
      <c r="E6" s="1">
        <f t="shared" si="0"/>
        <v>62</v>
      </c>
      <c r="F6" s="1">
        <f t="shared" si="1"/>
        <v>26</v>
      </c>
      <c r="G6" s="1">
        <f t="shared" si="2"/>
        <v>88</v>
      </c>
      <c r="H6" s="4">
        <f t="shared" si="3"/>
        <v>74.57627118644068</v>
      </c>
    </row>
    <row r="7" spans="1:8" ht="12.75">
      <c r="A7" s="2" t="s">
        <v>6</v>
      </c>
      <c r="B7" s="1">
        <v>100</v>
      </c>
      <c r="C7" s="1">
        <v>95</v>
      </c>
      <c r="D7" s="1">
        <v>99</v>
      </c>
      <c r="E7" s="1">
        <f t="shared" si="0"/>
        <v>5</v>
      </c>
      <c r="F7" s="1">
        <f t="shared" si="1"/>
        <v>1</v>
      </c>
      <c r="G7" s="1">
        <f t="shared" si="2"/>
        <v>6</v>
      </c>
      <c r="H7" s="4">
        <f t="shared" si="3"/>
        <v>6</v>
      </c>
    </row>
    <row r="8" spans="1:8" ht="12.75">
      <c r="A8" s="2" t="s">
        <v>7</v>
      </c>
      <c r="B8" s="1">
        <v>83</v>
      </c>
      <c r="C8" s="1">
        <v>72</v>
      </c>
      <c r="D8" s="1">
        <v>74</v>
      </c>
      <c r="E8" s="1">
        <f t="shared" si="0"/>
        <v>11</v>
      </c>
      <c r="F8" s="1">
        <f t="shared" si="1"/>
        <v>9</v>
      </c>
      <c r="G8" s="1">
        <f t="shared" si="2"/>
        <v>20</v>
      </c>
      <c r="H8" s="4">
        <f t="shared" si="3"/>
        <v>24.096385542168676</v>
      </c>
    </row>
    <row r="9" spans="1:8" ht="12.75">
      <c r="A9" s="2" t="s">
        <v>8</v>
      </c>
      <c r="B9" s="1">
        <v>187</v>
      </c>
      <c r="C9" s="1">
        <v>137</v>
      </c>
      <c r="D9" s="1">
        <v>160</v>
      </c>
      <c r="E9" s="1">
        <f t="shared" si="0"/>
        <v>50</v>
      </c>
      <c r="F9" s="1">
        <f t="shared" si="1"/>
        <v>27</v>
      </c>
      <c r="G9" s="1">
        <f t="shared" si="2"/>
        <v>77</v>
      </c>
      <c r="H9" s="4">
        <f t="shared" si="3"/>
        <v>41.1764705882353</v>
      </c>
    </row>
    <row r="10" spans="1:8" ht="12.75">
      <c r="A10" s="2" t="s">
        <v>9</v>
      </c>
      <c r="B10" s="1">
        <v>51</v>
      </c>
      <c r="C10" s="1">
        <v>40</v>
      </c>
      <c r="D10" s="1">
        <v>38</v>
      </c>
      <c r="E10" s="1">
        <f t="shared" si="0"/>
        <v>11</v>
      </c>
      <c r="F10" s="1">
        <f t="shared" si="1"/>
        <v>13</v>
      </c>
      <c r="G10" s="1">
        <f t="shared" si="2"/>
        <v>24</v>
      </c>
      <c r="H10" s="4">
        <f t="shared" si="3"/>
        <v>47.05882352941177</v>
      </c>
    </row>
    <row r="11" spans="1:8" ht="12.75">
      <c r="A11" s="2" t="s">
        <v>10</v>
      </c>
      <c r="B11" s="1">
        <v>142</v>
      </c>
      <c r="C11" s="1">
        <v>105</v>
      </c>
      <c r="D11" s="1">
        <v>76</v>
      </c>
      <c r="E11" s="1">
        <f t="shared" si="0"/>
        <v>37</v>
      </c>
      <c r="F11" s="1">
        <f t="shared" si="1"/>
        <v>66</v>
      </c>
      <c r="G11" s="1">
        <f t="shared" si="2"/>
        <v>103</v>
      </c>
      <c r="H11" s="4">
        <f t="shared" si="3"/>
        <v>72.53521126760563</v>
      </c>
    </row>
    <row r="12" spans="1:8" ht="12.75">
      <c r="A12" s="2" t="s">
        <v>11</v>
      </c>
      <c r="B12" s="1">
        <v>236</v>
      </c>
      <c r="C12" s="1">
        <v>171</v>
      </c>
      <c r="D12" s="1">
        <v>162</v>
      </c>
      <c r="E12" s="1">
        <f t="shared" si="0"/>
        <v>65</v>
      </c>
      <c r="F12" s="1">
        <f t="shared" si="1"/>
        <v>74</v>
      </c>
      <c r="G12" s="1">
        <f t="shared" si="2"/>
        <v>139</v>
      </c>
      <c r="H12" s="4">
        <f t="shared" si="3"/>
        <v>58.898305084745765</v>
      </c>
    </row>
    <row r="13" spans="1:8" ht="12.75">
      <c r="A13" s="2" t="s">
        <v>12</v>
      </c>
      <c r="B13" s="1">
        <v>63</v>
      </c>
      <c r="C13" s="1">
        <v>57</v>
      </c>
      <c r="D13" s="1">
        <v>62</v>
      </c>
      <c r="E13" s="1">
        <f t="shared" si="0"/>
        <v>6</v>
      </c>
      <c r="F13" s="1">
        <f t="shared" si="1"/>
        <v>1</v>
      </c>
      <c r="G13" s="1">
        <f t="shared" si="2"/>
        <v>7</v>
      </c>
      <c r="H13" s="4">
        <f t="shared" si="3"/>
        <v>11.11111111111111</v>
      </c>
    </row>
    <row r="14" spans="1:8" ht="12.75">
      <c r="A14" s="2" t="s">
        <v>13</v>
      </c>
      <c r="B14" s="1">
        <v>105</v>
      </c>
      <c r="C14" s="1">
        <v>102</v>
      </c>
      <c r="D14" s="1">
        <v>59</v>
      </c>
      <c r="E14" s="1">
        <f t="shared" si="0"/>
        <v>3</v>
      </c>
      <c r="F14" s="1">
        <f t="shared" si="1"/>
        <v>46</v>
      </c>
      <c r="G14" s="1">
        <f t="shared" si="2"/>
        <v>49</v>
      </c>
      <c r="H14" s="4">
        <f t="shared" si="3"/>
        <v>46.666666666666664</v>
      </c>
    </row>
    <row r="15" spans="1:8" ht="12.75">
      <c r="A15" s="2" t="s">
        <v>14</v>
      </c>
      <c r="B15" s="1">
        <v>141</v>
      </c>
      <c r="C15" s="1">
        <v>101</v>
      </c>
      <c r="D15" s="1">
        <v>107</v>
      </c>
      <c r="E15" s="1">
        <f t="shared" si="0"/>
        <v>40</v>
      </c>
      <c r="F15" s="1">
        <f t="shared" si="1"/>
        <v>34</v>
      </c>
      <c r="G15" s="1">
        <f t="shared" si="2"/>
        <v>74</v>
      </c>
      <c r="H15" s="4">
        <f t="shared" si="3"/>
        <v>52.4822695035461</v>
      </c>
    </row>
    <row r="16" spans="1:8" ht="12.75">
      <c r="A16" s="2" t="s">
        <v>15</v>
      </c>
      <c r="B16" s="1">
        <v>125</v>
      </c>
      <c r="C16" s="1">
        <v>105</v>
      </c>
      <c r="D16" s="1">
        <v>88</v>
      </c>
      <c r="E16" s="1">
        <f t="shared" si="0"/>
        <v>20</v>
      </c>
      <c r="F16" s="1">
        <f t="shared" si="1"/>
        <v>37</v>
      </c>
      <c r="G16" s="1">
        <f t="shared" si="2"/>
        <v>57</v>
      </c>
      <c r="H16" s="4">
        <f t="shared" si="3"/>
        <v>45.6</v>
      </c>
    </row>
    <row r="17" spans="1:8" ht="12.75">
      <c r="A17" s="2" t="s">
        <v>16</v>
      </c>
      <c r="B17" s="1">
        <v>125</v>
      </c>
      <c r="C17" s="1">
        <v>100</v>
      </c>
      <c r="D17" s="1">
        <v>106</v>
      </c>
      <c r="E17" s="1">
        <f t="shared" si="0"/>
        <v>25</v>
      </c>
      <c r="F17" s="1">
        <f t="shared" si="1"/>
        <v>19</v>
      </c>
      <c r="G17" s="1">
        <f t="shared" si="2"/>
        <v>44</v>
      </c>
      <c r="H17" s="4">
        <f t="shared" si="3"/>
        <v>35.2</v>
      </c>
    </row>
    <row r="18" spans="1:8" ht="12.75">
      <c r="A18" s="2" t="s">
        <v>17</v>
      </c>
      <c r="B18" s="1">
        <v>165</v>
      </c>
      <c r="C18" s="1">
        <v>139</v>
      </c>
      <c r="D18" s="1">
        <v>111</v>
      </c>
      <c r="E18" s="1">
        <f t="shared" si="0"/>
        <v>26</v>
      </c>
      <c r="F18" s="1">
        <f t="shared" si="1"/>
        <v>54</v>
      </c>
      <c r="G18" s="1">
        <f t="shared" si="2"/>
        <v>80</v>
      </c>
      <c r="H18" s="4">
        <f t="shared" si="3"/>
        <v>48.484848484848484</v>
      </c>
    </row>
    <row r="19" spans="1:8" ht="12.75">
      <c r="A19" s="2" t="s">
        <v>18</v>
      </c>
      <c r="B19" s="1">
        <v>119</v>
      </c>
      <c r="C19" s="1">
        <v>90</v>
      </c>
      <c r="D19" s="1">
        <v>92</v>
      </c>
      <c r="E19" s="1">
        <f t="shared" si="0"/>
        <v>29</v>
      </c>
      <c r="F19" s="1">
        <f t="shared" si="1"/>
        <v>27</v>
      </c>
      <c r="G19" s="1">
        <f t="shared" si="2"/>
        <v>56</v>
      </c>
      <c r="H19" s="4">
        <f t="shared" si="3"/>
        <v>47.05882352941177</v>
      </c>
    </row>
    <row r="20" spans="1:8" ht="12.75">
      <c r="A20" s="2" t="s">
        <v>19</v>
      </c>
      <c r="B20" s="1">
        <v>186</v>
      </c>
      <c r="C20" s="1">
        <v>182</v>
      </c>
      <c r="D20" s="1">
        <v>178</v>
      </c>
      <c r="E20" s="1">
        <f t="shared" si="0"/>
        <v>4</v>
      </c>
      <c r="F20" s="1">
        <f t="shared" si="1"/>
        <v>8</v>
      </c>
      <c r="G20" s="1">
        <f t="shared" si="2"/>
        <v>12</v>
      </c>
      <c r="H20" s="4">
        <f t="shared" si="3"/>
        <v>6.451612903225806</v>
      </c>
    </row>
    <row r="21" spans="1:8" ht="12.75">
      <c r="A21" s="2" t="s">
        <v>20</v>
      </c>
      <c r="B21" s="1">
        <v>200</v>
      </c>
      <c r="C21" s="1">
        <v>121</v>
      </c>
      <c r="D21" s="1">
        <v>186</v>
      </c>
      <c r="E21" s="1">
        <f t="shared" si="0"/>
        <v>79</v>
      </c>
      <c r="F21" s="1">
        <f t="shared" si="1"/>
        <v>14</v>
      </c>
      <c r="G21" s="1">
        <f t="shared" si="2"/>
        <v>93</v>
      </c>
      <c r="H21" s="4">
        <f t="shared" si="3"/>
        <v>46.5</v>
      </c>
    </row>
    <row r="22" spans="1:8" ht="12.75">
      <c r="A22" s="2" t="s">
        <v>21</v>
      </c>
      <c r="B22" s="1">
        <v>110</v>
      </c>
      <c r="C22" s="1">
        <v>109</v>
      </c>
      <c r="D22" s="1">
        <v>109</v>
      </c>
      <c r="E22" s="1">
        <f t="shared" si="0"/>
        <v>1</v>
      </c>
      <c r="F22" s="1">
        <f t="shared" si="1"/>
        <v>1</v>
      </c>
      <c r="G22" s="1">
        <f t="shared" si="2"/>
        <v>2</v>
      </c>
      <c r="H22" s="4">
        <f t="shared" si="3"/>
        <v>1.8181818181818181</v>
      </c>
    </row>
    <row r="23" spans="1:8" ht="12.75">
      <c r="A23" s="2" t="s">
        <v>22</v>
      </c>
      <c r="B23" s="1">
        <v>134</v>
      </c>
      <c r="C23" s="1">
        <v>133</v>
      </c>
      <c r="D23" s="1">
        <v>133</v>
      </c>
      <c r="E23" s="1">
        <f t="shared" si="0"/>
        <v>1</v>
      </c>
      <c r="F23" s="1">
        <f t="shared" si="1"/>
        <v>1</v>
      </c>
      <c r="G23" s="1">
        <f t="shared" si="2"/>
        <v>2</v>
      </c>
      <c r="H23" s="4">
        <f t="shared" si="3"/>
        <v>1.492537313432836</v>
      </c>
    </row>
    <row r="24" spans="1:8" ht="12.75">
      <c r="A24" s="2" t="s">
        <v>23</v>
      </c>
      <c r="B24" s="1">
        <v>180</v>
      </c>
      <c r="C24" s="1">
        <v>148</v>
      </c>
      <c r="D24" s="1">
        <v>143</v>
      </c>
      <c r="E24" s="1">
        <f t="shared" si="0"/>
        <v>32</v>
      </c>
      <c r="F24" s="1">
        <f t="shared" si="1"/>
        <v>37</v>
      </c>
      <c r="G24" s="1">
        <f t="shared" si="2"/>
        <v>69</v>
      </c>
      <c r="H24" s="4">
        <f t="shared" si="3"/>
        <v>38.333333333333336</v>
      </c>
    </row>
    <row r="25" spans="1:8" ht="12.75">
      <c r="A25" s="2" t="s">
        <v>24</v>
      </c>
      <c r="B25" s="1">
        <v>125</v>
      </c>
      <c r="C25" s="1">
        <v>103</v>
      </c>
      <c r="D25" s="1">
        <v>110</v>
      </c>
      <c r="E25" s="1">
        <f t="shared" si="0"/>
        <v>22</v>
      </c>
      <c r="F25" s="1">
        <f t="shared" si="1"/>
        <v>15</v>
      </c>
      <c r="G25" s="1">
        <f t="shared" si="2"/>
        <v>37</v>
      </c>
      <c r="H25" s="4">
        <f t="shared" si="3"/>
        <v>29.6</v>
      </c>
    </row>
    <row r="26" spans="1:8" ht="12.75">
      <c r="A26" s="2" t="s">
        <v>25</v>
      </c>
      <c r="B26" s="1">
        <v>51</v>
      </c>
      <c r="C26" s="1">
        <v>48</v>
      </c>
      <c r="D26" s="1">
        <v>44</v>
      </c>
      <c r="E26" s="1">
        <f t="shared" si="0"/>
        <v>3</v>
      </c>
      <c r="F26" s="1">
        <f t="shared" si="1"/>
        <v>7</v>
      </c>
      <c r="G26" s="1">
        <f t="shared" si="2"/>
        <v>10</v>
      </c>
      <c r="H26" s="4">
        <f t="shared" si="3"/>
        <v>19.607843137254903</v>
      </c>
    </row>
    <row r="27" spans="1:8" ht="12.75">
      <c r="A27" s="2" t="s">
        <v>26</v>
      </c>
      <c r="B27" s="1">
        <v>424</v>
      </c>
      <c r="C27" s="1">
        <v>376</v>
      </c>
      <c r="D27" s="1">
        <v>360</v>
      </c>
      <c r="E27" s="1">
        <f t="shared" si="0"/>
        <v>48</v>
      </c>
      <c r="F27" s="1">
        <f t="shared" si="1"/>
        <v>64</v>
      </c>
      <c r="G27" s="1">
        <f t="shared" si="2"/>
        <v>112</v>
      </c>
      <c r="H27" s="4">
        <f t="shared" si="3"/>
        <v>26.41509433962264</v>
      </c>
    </row>
    <row r="28" spans="1:8" ht="12.75">
      <c r="A28" s="2" t="s">
        <v>27</v>
      </c>
      <c r="B28" s="1">
        <v>112</v>
      </c>
      <c r="C28" s="1">
        <v>74</v>
      </c>
      <c r="D28" s="1">
        <v>81</v>
      </c>
      <c r="E28" s="1">
        <f t="shared" si="0"/>
        <v>38</v>
      </c>
      <c r="F28" s="1">
        <f t="shared" si="1"/>
        <v>31</v>
      </c>
      <c r="G28" s="1">
        <f t="shared" si="2"/>
        <v>69</v>
      </c>
      <c r="H28" s="4">
        <f t="shared" si="3"/>
        <v>61.607142857142854</v>
      </c>
    </row>
    <row r="29" spans="1:8" ht="12.75">
      <c r="A29" s="2" t="s">
        <v>28</v>
      </c>
      <c r="B29" s="1">
        <v>212</v>
      </c>
      <c r="C29" s="1">
        <v>169</v>
      </c>
      <c r="D29" s="1">
        <v>178</v>
      </c>
      <c r="E29" s="1">
        <f t="shared" si="0"/>
        <v>43</v>
      </c>
      <c r="F29" s="1">
        <f t="shared" si="1"/>
        <v>34</v>
      </c>
      <c r="G29" s="1">
        <f t="shared" si="2"/>
        <v>77</v>
      </c>
      <c r="H29" s="4">
        <f t="shared" si="3"/>
        <v>36.320754716981135</v>
      </c>
    </row>
    <row r="30" spans="1:8" ht="12.75">
      <c r="A30" s="2" t="s">
        <v>29</v>
      </c>
      <c r="B30" s="1">
        <v>170</v>
      </c>
      <c r="C30" s="1">
        <v>126</v>
      </c>
      <c r="D30" s="1">
        <v>125</v>
      </c>
      <c r="E30" s="1">
        <f t="shared" si="0"/>
        <v>44</v>
      </c>
      <c r="F30" s="1">
        <f t="shared" si="1"/>
        <v>45</v>
      </c>
      <c r="G30" s="1">
        <f t="shared" si="2"/>
        <v>89</v>
      </c>
      <c r="H30" s="4">
        <f t="shared" si="3"/>
        <v>52.35294117647059</v>
      </c>
    </row>
    <row r="31" spans="1:8" ht="12.75">
      <c r="A31" s="2" t="s">
        <v>30</v>
      </c>
      <c r="B31" s="1">
        <v>72</v>
      </c>
      <c r="C31" s="1">
        <v>63</v>
      </c>
      <c r="D31" s="1">
        <v>69</v>
      </c>
      <c r="E31" s="1">
        <f t="shared" si="0"/>
        <v>9</v>
      </c>
      <c r="F31" s="1">
        <f t="shared" si="1"/>
        <v>3</v>
      </c>
      <c r="G31" s="1">
        <f t="shared" si="2"/>
        <v>12</v>
      </c>
      <c r="H31" s="4">
        <f t="shared" si="3"/>
        <v>16.666666666666668</v>
      </c>
    </row>
    <row r="32" spans="1:8" ht="12.75">
      <c r="A32" s="2" t="s">
        <v>31</v>
      </c>
      <c r="B32" s="1">
        <v>115</v>
      </c>
      <c r="C32" s="1">
        <v>108</v>
      </c>
      <c r="D32" s="1">
        <v>100</v>
      </c>
      <c r="E32" s="1">
        <f t="shared" si="0"/>
        <v>7</v>
      </c>
      <c r="F32" s="1">
        <f t="shared" si="1"/>
        <v>15</v>
      </c>
      <c r="G32" s="1">
        <f t="shared" si="2"/>
        <v>22</v>
      </c>
      <c r="H32" s="4">
        <f t="shared" si="3"/>
        <v>19.130434782608695</v>
      </c>
    </row>
    <row r="33" spans="1:8" ht="12.75">
      <c r="A33" s="2" t="s">
        <v>32</v>
      </c>
      <c r="B33" s="1">
        <v>126</v>
      </c>
      <c r="C33" s="1">
        <v>106</v>
      </c>
      <c r="D33" s="1">
        <v>102</v>
      </c>
      <c r="E33" s="1">
        <f t="shared" si="0"/>
        <v>20</v>
      </c>
      <c r="F33" s="1">
        <f t="shared" si="1"/>
        <v>24</v>
      </c>
      <c r="G33" s="1">
        <f t="shared" si="2"/>
        <v>44</v>
      </c>
      <c r="H33" s="4">
        <f t="shared" si="3"/>
        <v>34.92063492063492</v>
      </c>
    </row>
    <row r="34" spans="1:8" ht="12.75">
      <c r="A34" s="2" t="s">
        <v>33</v>
      </c>
      <c r="B34" s="1">
        <v>77</v>
      </c>
      <c r="C34" s="1">
        <v>64</v>
      </c>
      <c r="D34" s="1">
        <v>65</v>
      </c>
      <c r="E34" s="1">
        <f t="shared" si="0"/>
        <v>13</v>
      </c>
      <c r="F34" s="1">
        <f t="shared" si="1"/>
        <v>12</v>
      </c>
      <c r="G34" s="1">
        <f t="shared" si="2"/>
        <v>25</v>
      </c>
      <c r="H34" s="4">
        <f t="shared" si="3"/>
        <v>32.467532467532465</v>
      </c>
    </row>
    <row r="35" spans="1:8" ht="12.75">
      <c r="A35" s="2" t="s">
        <v>34</v>
      </c>
      <c r="B35" s="1">
        <v>228</v>
      </c>
      <c r="C35" s="1">
        <v>167</v>
      </c>
      <c r="D35" s="1">
        <v>176</v>
      </c>
      <c r="E35" s="1">
        <f t="shared" si="0"/>
        <v>61</v>
      </c>
      <c r="F35" s="1">
        <f t="shared" si="1"/>
        <v>52</v>
      </c>
      <c r="G35" s="1">
        <f t="shared" si="2"/>
        <v>113</v>
      </c>
      <c r="H35" s="4">
        <f t="shared" si="3"/>
        <v>49.56140350877193</v>
      </c>
    </row>
    <row r="36" spans="1:8" ht="12.75">
      <c r="A36" s="2" t="s">
        <v>35</v>
      </c>
      <c r="B36" s="1">
        <v>113</v>
      </c>
      <c r="C36" s="1">
        <v>79</v>
      </c>
      <c r="D36" s="1">
        <v>107</v>
      </c>
      <c r="E36" s="1">
        <f t="shared" si="0"/>
        <v>34</v>
      </c>
      <c r="F36" s="1">
        <f t="shared" si="1"/>
        <v>6</v>
      </c>
      <c r="G36" s="1">
        <f t="shared" si="2"/>
        <v>40</v>
      </c>
      <c r="H36" s="4">
        <f t="shared" si="3"/>
        <v>35.39823008849557</v>
      </c>
    </row>
    <row r="37" spans="1:8" ht="12.75">
      <c r="A37" s="2" t="s">
        <v>36</v>
      </c>
      <c r="B37" s="1">
        <v>170</v>
      </c>
      <c r="C37" s="1">
        <v>123</v>
      </c>
      <c r="D37" s="1">
        <v>98</v>
      </c>
      <c r="E37" s="1">
        <f t="shared" si="0"/>
        <v>47</v>
      </c>
      <c r="F37" s="1">
        <f t="shared" si="1"/>
        <v>72</v>
      </c>
      <c r="G37" s="1">
        <f t="shared" si="2"/>
        <v>119</v>
      </c>
      <c r="H37" s="4">
        <f t="shared" si="3"/>
        <v>70</v>
      </c>
    </row>
    <row r="38" spans="1:8" ht="12.75">
      <c r="A38" s="2" t="s">
        <v>37</v>
      </c>
      <c r="B38" s="1">
        <v>105</v>
      </c>
      <c r="C38" s="1">
        <v>101</v>
      </c>
      <c r="D38" s="1">
        <v>72</v>
      </c>
      <c r="E38" s="1">
        <f t="shared" si="0"/>
        <v>4</v>
      </c>
      <c r="F38" s="1">
        <f t="shared" si="1"/>
        <v>33</v>
      </c>
      <c r="G38" s="1">
        <f t="shared" si="2"/>
        <v>37</v>
      </c>
      <c r="H38" s="4">
        <f t="shared" si="3"/>
        <v>35.23809523809524</v>
      </c>
    </row>
    <row r="39" spans="1:8" ht="12.75">
      <c r="A39" s="2" t="s">
        <v>38</v>
      </c>
      <c r="B39" s="1">
        <v>115</v>
      </c>
      <c r="C39" s="1">
        <v>83</v>
      </c>
      <c r="D39" s="1">
        <v>93</v>
      </c>
      <c r="E39" s="1">
        <f t="shared" si="0"/>
        <v>32</v>
      </c>
      <c r="F39" s="1">
        <f t="shared" si="1"/>
        <v>22</v>
      </c>
      <c r="G39" s="1">
        <f t="shared" si="2"/>
        <v>54</v>
      </c>
      <c r="H39" s="4">
        <f t="shared" si="3"/>
        <v>46.95652173913044</v>
      </c>
    </row>
    <row r="40" spans="1:8" ht="12.75">
      <c r="A40" s="2" t="s">
        <v>39</v>
      </c>
      <c r="B40" s="1">
        <v>165</v>
      </c>
      <c r="C40" s="1">
        <v>121</v>
      </c>
      <c r="D40" s="1">
        <v>108</v>
      </c>
      <c r="E40" s="1">
        <f t="shared" si="0"/>
        <v>44</v>
      </c>
      <c r="F40" s="1">
        <f t="shared" si="1"/>
        <v>57</v>
      </c>
      <c r="G40" s="1">
        <f t="shared" si="2"/>
        <v>101</v>
      </c>
      <c r="H40" s="4">
        <f t="shared" si="3"/>
        <v>61.21212121212121</v>
      </c>
    </row>
    <row r="41" spans="1:8" ht="12.75">
      <c r="A41" s="2" t="s">
        <v>40</v>
      </c>
      <c r="B41" s="1">
        <v>90</v>
      </c>
      <c r="C41" s="1">
        <v>88</v>
      </c>
      <c r="D41" s="1">
        <v>61</v>
      </c>
      <c r="E41" s="1">
        <f t="shared" si="0"/>
        <v>2</v>
      </c>
      <c r="F41" s="1">
        <f t="shared" si="1"/>
        <v>29</v>
      </c>
      <c r="G41" s="1">
        <f t="shared" si="2"/>
        <v>31</v>
      </c>
      <c r="H41" s="4">
        <f t="shared" si="3"/>
        <v>34.44444444444444</v>
      </c>
    </row>
    <row r="42" spans="1:8" ht="12.75">
      <c r="A42" s="2" t="s">
        <v>41</v>
      </c>
      <c r="B42" s="1">
        <v>180</v>
      </c>
      <c r="C42" s="1">
        <v>147</v>
      </c>
      <c r="D42" s="1">
        <v>153</v>
      </c>
      <c r="E42" s="1">
        <f t="shared" si="0"/>
        <v>33</v>
      </c>
      <c r="F42" s="1">
        <f t="shared" si="1"/>
        <v>27</v>
      </c>
      <c r="G42" s="1">
        <f t="shared" si="2"/>
        <v>60</v>
      </c>
      <c r="H42" s="4">
        <f t="shared" si="3"/>
        <v>33.333333333333336</v>
      </c>
    </row>
    <row r="43" spans="1:8" ht="12.75">
      <c r="A43" s="2" t="s">
        <v>42</v>
      </c>
      <c r="B43" s="1">
        <v>126</v>
      </c>
      <c r="C43" s="1">
        <v>110</v>
      </c>
      <c r="D43" s="1">
        <v>121</v>
      </c>
      <c r="E43" s="1">
        <f t="shared" si="0"/>
        <v>16</v>
      </c>
      <c r="F43" s="1">
        <f t="shared" si="1"/>
        <v>5</v>
      </c>
      <c r="G43" s="1">
        <f t="shared" si="2"/>
        <v>21</v>
      </c>
      <c r="H43" s="4">
        <f t="shared" si="3"/>
        <v>16.666666666666668</v>
      </c>
    </row>
    <row r="44" spans="1:8" ht="12.75">
      <c r="A44" s="2" t="s">
        <v>44</v>
      </c>
      <c r="B44" s="1">
        <v>117</v>
      </c>
      <c r="C44" s="1">
        <v>117</v>
      </c>
      <c r="D44" s="1">
        <v>108</v>
      </c>
      <c r="E44" s="1">
        <f t="shared" si="0"/>
        <v>0</v>
      </c>
      <c r="F44" s="1">
        <f t="shared" si="1"/>
        <v>9</v>
      </c>
      <c r="G44" s="1">
        <f t="shared" si="2"/>
        <v>9</v>
      </c>
      <c r="H44" s="4">
        <f t="shared" si="3"/>
        <v>7.6923076923076925</v>
      </c>
    </row>
    <row r="45" spans="1:8" ht="12.75">
      <c r="A45" s="2" t="s">
        <v>43</v>
      </c>
      <c r="B45" s="1">
        <v>115</v>
      </c>
      <c r="C45" s="1">
        <v>89</v>
      </c>
      <c r="D45" s="1">
        <v>91</v>
      </c>
      <c r="E45" s="1">
        <f t="shared" si="0"/>
        <v>26</v>
      </c>
      <c r="F45" s="1">
        <f t="shared" si="1"/>
        <v>24</v>
      </c>
      <c r="G45" s="1">
        <f t="shared" si="2"/>
        <v>50</v>
      </c>
      <c r="H45" s="4">
        <f t="shared" si="3"/>
        <v>43.47826086956522</v>
      </c>
    </row>
    <row r="46" spans="1:8" ht="12.75">
      <c r="A46" s="2" t="s">
        <v>45</v>
      </c>
      <c r="B46" s="1">
        <v>76</v>
      </c>
      <c r="C46" s="1">
        <v>65</v>
      </c>
      <c r="D46" s="1">
        <v>43</v>
      </c>
      <c r="E46" s="1">
        <f t="shared" si="0"/>
        <v>11</v>
      </c>
      <c r="F46" s="1">
        <f t="shared" si="1"/>
        <v>33</v>
      </c>
      <c r="G46" s="1">
        <f t="shared" si="2"/>
        <v>44</v>
      </c>
      <c r="H46" s="4">
        <f t="shared" si="3"/>
        <v>57.89473684210526</v>
      </c>
    </row>
    <row r="47" ht="12.75">
      <c r="H47" s="4"/>
    </row>
    <row r="48" spans="1:8" ht="12.75">
      <c r="A48" s="2" t="s">
        <v>61</v>
      </c>
      <c r="B48" s="2">
        <f aca="true" t="shared" si="4" ref="B48:G48">SUM(B4:B46)</f>
        <v>5795</v>
      </c>
      <c r="C48" s="2">
        <f t="shared" si="4"/>
        <v>4703</v>
      </c>
      <c r="D48" s="2">
        <f t="shared" si="4"/>
        <v>4645</v>
      </c>
      <c r="E48" s="2">
        <f t="shared" si="4"/>
        <v>1092</v>
      </c>
      <c r="F48" s="2">
        <f t="shared" si="4"/>
        <v>1150</v>
      </c>
      <c r="G48" s="2">
        <f t="shared" si="4"/>
        <v>2242</v>
      </c>
      <c r="H48" s="6">
        <f t="shared" si="3"/>
        <v>38.68852459016394</v>
      </c>
    </row>
    <row r="50" spans="7:8" ht="12.75">
      <c r="G50" s="5"/>
      <c r="H50" s="6"/>
    </row>
    <row r="51" spans="1:8" ht="12.75">
      <c r="A51" t="s">
        <v>50</v>
      </c>
      <c r="H51" s="3"/>
    </row>
    <row r="53" ht="12.75">
      <c r="A53" t="s">
        <v>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31">
      <selection activeCell="A56" sqref="A56"/>
    </sheetView>
  </sheetViews>
  <sheetFormatPr defaultColWidth="9.140625" defaultRowHeight="12.75"/>
  <cols>
    <col min="1" max="1" width="18.28125" style="0" customWidth="1"/>
    <col min="2" max="2" width="11.421875" style="3" customWidth="1"/>
    <col min="3" max="3" width="12.00390625" style="3" customWidth="1"/>
    <col min="4" max="4" width="10.8515625" style="0" customWidth="1"/>
    <col min="5" max="5" width="20.140625" style="0" customWidth="1"/>
    <col min="6" max="6" width="21.28125" style="0" customWidth="1"/>
    <col min="7" max="7" width="21.8515625" style="0" customWidth="1"/>
    <col min="8" max="8" width="22.8515625" style="0" customWidth="1"/>
  </cols>
  <sheetData>
    <row r="1" ht="12.75">
      <c r="A1" s="9" t="s">
        <v>58</v>
      </c>
    </row>
    <row r="3" spans="1:8" ht="12.75">
      <c r="A3" s="2" t="s">
        <v>51</v>
      </c>
      <c r="B3" s="6" t="s">
        <v>0</v>
      </c>
      <c r="C3" s="6" t="s">
        <v>52</v>
      </c>
      <c r="D3" s="2" t="s">
        <v>53</v>
      </c>
      <c r="E3" s="2" t="s">
        <v>56</v>
      </c>
      <c r="F3" s="2" t="s">
        <v>57</v>
      </c>
      <c r="G3" s="2" t="s">
        <v>59</v>
      </c>
      <c r="H3" s="2" t="s">
        <v>54</v>
      </c>
    </row>
    <row r="4" spans="1:10" ht="12.75">
      <c r="A4" s="2" t="s">
        <v>5</v>
      </c>
      <c r="B4" s="1">
        <v>118</v>
      </c>
      <c r="C4" s="1">
        <v>56</v>
      </c>
      <c r="D4" s="1">
        <v>92</v>
      </c>
      <c r="E4" s="1">
        <f>B4-C4</f>
        <v>62</v>
      </c>
      <c r="F4" s="1">
        <f>B4-D4</f>
        <v>26</v>
      </c>
      <c r="G4" s="7">
        <f>E4+F4</f>
        <v>88</v>
      </c>
      <c r="H4" s="4">
        <f>(G4*100)/B4</f>
        <v>74.57627118644068</v>
      </c>
      <c r="I4" s="1"/>
      <c r="J4" s="1"/>
    </row>
    <row r="5" spans="1:10" ht="12.75">
      <c r="A5" s="2" t="s">
        <v>10</v>
      </c>
      <c r="B5" s="1">
        <v>142</v>
      </c>
      <c r="C5" s="1">
        <v>105</v>
      </c>
      <c r="D5" s="1">
        <v>76</v>
      </c>
      <c r="E5" s="1">
        <f aca="true" t="shared" si="0" ref="E5:E46">B5-C5</f>
        <v>37</v>
      </c>
      <c r="F5" s="1">
        <f aca="true" t="shared" si="1" ref="F5:F46">B5-D5</f>
        <v>66</v>
      </c>
      <c r="G5" s="7">
        <f aca="true" t="shared" si="2" ref="G5:G46">E5+F5</f>
        <v>103</v>
      </c>
      <c r="H5" s="4">
        <f aca="true" t="shared" si="3" ref="H5:H48">(G5*100)/B5</f>
        <v>72.53521126760563</v>
      </c>
      <c r="I5" s="1"/>
      <c r="J5" s="1"/>
    </row>
    <row r="6" spans="1:10" ht="12.75">
      <c r="A6" s="2" t="s">
        <v>36</v>
      </c>
      <c r="B6" s="1">
        <v>170</v>
      </c>
      <c r="C6" s="1">
        <v>123</v>
      </c>
      <c r="D6" s="1">
        <v>98</v>
      </c>
      <c r="E6" s="1">
        <f t="shared" si="0"/>
        <v>47</v>
      </c>
      <c r="F6" s="1">
        <f t="shared" si="1"/>
        <v>72</v>
      </c>
      <c r="G6" s="7">
        <f t="shared" si="2"/>
        <v>119</v>
      </c>
      <c r="H6" s="4">
        <f t="shared" si="3"/>
        <v>70</v>
      </c>
      <c r="I6" s="1"/>
      <c r="J6" s="1"/>
    </row>
    <row r="7" spans="1:10" ht="12.75">
      <c r="A7" s="2" t="s">
        <v>27</v>
      </c>
      <c r="B7" s="1">
        <v>112</v>
      </c>
      <c r="C7" s="1">
        <v>74</v>
      </c>
      <c r="D7" s="1">
        <v>81</v>
      </c>
      <c r="E7" s="1">
        <f t="shared" si="0"/>
        <v>38</v>
      </c>
      <c r="F7" s="1">
        <f t="shared" si="1"/>
        <v>31</v>
      </c>
      <c r="G7" s="7">
        <f t="shared" si="2"/>
        <v>69</v>
      </c>
      <c r="H7" s="4">
        <f t="shared" si="3"/>
        <v>61.607142857142854</v>
      </c>
      <c r="I7" s="1"/>
      <c r="J7" s="1"/>
    </row>
    <row r="8" spans="1:10" ht="12.75">
      <c r="A8" s="2" t="s">
        <v>39</v>
      </c>
      <c r="B8" s="1">
        <v>165</v>
      </c>
      <c r="C8" s="1">
        <v>121</v>
      </c>
      <c r="D8" s="1">
        <v>108</v>
      </c>
      <c r="E8" s="1">
        <f t="shared" si="0"/>
        <v>44</v>
      </c>
      <c r="F8" s="1">
        <f t="shared" si="1"/>
        <v>57</v>
      </c>
      <c r="G8" s="7">
        <f t="shared" si="2"/>
        <v>101</v>
      </c>
      <c r="H8" s="4">
        <f t="shared" si="3"/>
        <v>61.21212121212121</v>
      </c>
      <c r="I8" s="1"/>
      <c r="J8" s="1"/>
    </row>
    <row r="9" spans="1:10" ht="12.75">
      <c r="A9" s="2" t="s">
        <v>11</v>
      </c>
      <c r="B9" s="1">
        <v>236</v>
      </c>
      <c r="C9" s="1">
        <v>171</v>
      </c>
      <c r="D9" s="1">
        <v>162</v>
      </c>
      <c r="E9" s="1">
        <f t="shared" si="0"/>
        <v>65</v>
      </c>
      <c r="F9" s="1">
        <f t="shared" si="1"/>
        <v>74</v>
      </c>
      <c r="G9" s="7">
        <f t="shared" si="2"/>
        <v>139</v>
      </c>
      <c r="H9" s="4">
        <f t="shared" si="3"/>
        <v>58.898305084745765</v>
      </c>
      <c r="I9" s="1"/>
      <c r="J9" s="1"/>
    </row>
    <row r="10" spans="1:10" ht="12.75">
      <c r="A10" s="2" t="s">
        <v>45</v>
      </c>
      <c r="B10" s="1">
        <v>76</v>
      </c>
      <c r="C10" s="1">
        <v>65</v>
      </c>
      <c r="D10" s="1">
        <v>43</v>
      </c>
      <c r="E10" s="1">
        <f t="shared" si="0"/>
        <v>11</v>
      </c>
      <c r="F10" s="1">
        <f t="shared" si="1"/>
        <v>33</v>
      </c>
      <c r="G10" s="7">
        <f t="shared" si="2"/>
        <v>44</v>
      </c>
      <c r="H10" s="4">
        <f t="shared" si="3"/>
        <v>57.89473684210526</v>
      </c>
      <c r="I10" s="1"/>
      <c r="J10" s="1"/>
    </row>
    <row r="11" spans="1:10" ht="12.75">
      <c r="A11" s="2" t="s">
        <v>4</v>
      </c>
      <c r="B11" s="1">
        <v>90</v>
      </c>
      <c r="C11" s="1">
        <v>68</v>
      </c>
      <c r="D11" s="1">
        <v>63</v>
      </c>
      <c r="E11" s="1">
        <f t="shared" si="0"/>
        <v>22</v>
      </c>
      <c r="F11" s="1">
        <f t="shared" si="1"/>
        <v>27</v>
      </c>
      <c r="G11" s="7">
        <f t="shared" si="2"/>
        <v>49</v>
      </c>
      <c r="H11" s="4">
        <f t="shared" si="3"/>
        <v>54.44444444444444</v>
      </c>
      <c r="I11" s="1"/>
      <c r="J11" s="1"/>
    </row>
    <row r="12" spans="1:10" ht="12.75">
      <c r="A12" s="2" t="s">
        <v>29</v>
      </c>
      <c r="B12" s="1">
        <v>170</v>
      </c>
      <c r="C12" s="1">
        <v>126</v>
      </c>
      <c r="D12" s="1">
        <v>125</v>
      </c>
      <c r="E12" s="1">
        <f t="shared" si="0"/>
        <v>44</v>
      </c>
      <c r="F12" s="1">
        <f t="shared" si="1"/>
        <v>45</v>
      </c>
      <c r="G12" s="7">
        <f t="shared" si="2"/>
        <v>89</v>
      </c>
      <c r="H12" s="4">
        <f t="shared" si="3"/>
        <v>52.35294117647059</v>
      </c>
      <c r="I12" s="1"/>
      <c r="J12" s="1"/>
    </row>
    <row r="13" spans="1:10" ht="12.75">
      <c r="A13" s="2" t="s">
        <v>14</v>
      </c>
      <c r="B13" s="1">
        <v>141</v>
      </c>
      <c r="C13" s="1">
        <v>101</v>
      </c>
      <c r="D13" s="1">
        <v>107</v>
      </c>
      <c r="E13" s="1">
        <f t="shared" si="0"/>
        <v>40</v>
      </c>
      <c r="F13" s="1">
        <f t="shared" si="1"/>
        <v>34</v>
      </c>
      <c r="G13" s="7">
        <f t="shared" si="2"/>
        <v>74</v>
      </c>
      <c r="H13" s="4">
        <f t="shared" si="3"/>
        <v>52.4822695035461</v>
      </c>
      <c r="I13" s="1"/>
      <c r="J13" s="1"/>
    </row>
    <row r="14" spans="1:10" ht="12.75">
      <c r="A14" s="2" t="s">
        <v>34</v>
      </c>
      <c r="B14" s="1">
        <v>228</v>
      </c>
      <c r="C14" s="1">
        <v>167</v>
      </c>
      <c r="D14" s="1">
        <v>176</v>
      </c>
      <c r="E14" s="1">
        <f t="shared" si="0"/>
        <v>61</v>
      </c>
      <c r="F14" s="1">
        <f t="shared" si="1"/>
        <v>52</v>
      </c>
      <c r="G14" s="7">
        <f t="shared" si="2"/>
        <v>113</v>
      </c>
      <c r="H14" s="4">
        <f t="shared" si="3"/>
        <v>49.56140350877193</v>
      </c>
      <c r="I14" s="1"/>
      <c r="J14" s="1"/>
    </row>
    <row r="15" spans="1:10" ht="12.75">
      <c r="A15" s="2" t="s">
        <v>17</v>
      </c>
      <c r="B15" s="1">
        <v>165</v>
      </c>
      <c r="C15" s="1">
        <v>139</v>
      </c>
      <c r="D15" s="1">
        <v>111</v>
      </c>
      <c r="E15" s="1">
        <f t="shared" si="0"/>
        <v>26</v>
      </c>
      <c r="F15" s="1">
        <f t="shared" si="1"/>
        <v>54</v>
      </c>
      <c r="G15" s="7">
        <f t="shared" si="2"/>
        <v>80</v>
      </c>
      <c r="H15" s="4">
        <f t="shared" si="3"/>
        <v>48.484848484848484</v>
      </c>
      <c r="I15" s="1"/>
      <c r="J15" s="1"/>
    </row>
    <row r="16" spans="1:10" ht="12.75">
      <c r="A16" s="2" t="s">
        <v>18</v>
      </c>
      <c r="B16" s="1">
        <v>119</v>
      </c>
      <c r="C16" s="1">
        <v>90</v>
      </c>
      <c r="D16" s="1">
        <v>92</v>
      </c>
      <c r="E16" s="1">
        <f t="shared" si="0"/>
        <v>29</v>
      </c>
      <c r="F16" s="1">
        <f t="shared" si="1"/>
        <v>27</v>
      </c>
      <c r="G16" s="7">
        <f t="shared" si="2"/>
        <v>56</v>
      </c>
      <c r="H16" s="4">
        <f t="shared" si="3"/>
        <v>47.05882352941177</v>
      </c>
      <c r="I16" s="1"/>
      <c r="J16" s="1"/>
    </row>
    <row r="17" spans="1:10" ht="12.75">
      <c r="A17" s="2" t="s">
        <v>38</v>
      </c>
      <c r="B17" s="1">
        <v>115</v>
      </c>
      <c r="C17" s="1">
        <v>83</v>
      </c>
      <c r="D17" s="1">
        <v>93</v>
      </c>
      <c r="E17" s="1">
        <f t="shared" si="0"/>
        <v>32</v>
      </c>
      <c r="F17" s="1">
        <f t="shared" si="1"/>
        <v>22</v>
      </c>
      <c r="G17" s="7">
        <f t="shared" si="2"/>
        <v>54</v>
      </c>
      <c r="H17" s="4">
        <f t="shared" si="3"/>
        <v>46.95652173913044</v>
      </c>
      <c r="I17" s="1"/>
      <c r="J17" s="1"/>
    </row>
    <row r="18" spans="1:10" ht="12.75">
      <c r="A18" s="2" t="s">
        <v>9</v>
      </c>
      <c r="B18" s="1">
        <v>51</v>
      </c>
      <c r="C18" s="1">
        <v>40</v>
      </c>
      <c r="D18" s="1">
        <v>38</v>
      </c>
      <c r="E18" s="1">
        <f t="shared" si="0"/>
        <v>11</v>
      </c>
      <c r="F18" s="1">
        <f t="shared" si="1"/>
        <v>13</v>
      </c>
      <c r="G18" s="7">
        <f t="shared" si="2"/>
        <v>24</v>
      </c>
      <c r="H18" s="4">
        <f t="shared" si="3"/>
        <v>47.05882352941177</v>
      </c>
      <c r="I18" s="1"/>
      <c r="J18" s="1"/>
    </row>
    <row r="19" spans="1:10" ht="12.75">
      <c r="A19" s="2" t="s">
        <v>13</v>
      </c>
      <c r="B19" s="1">
        <v>105</v>
      </c>
      <c r="C19" s="1">
        <v>102</v>
      </c>
      <c r="D19" s="1">
        <v>59</v>
      </c>
      <c r="E19" s="1">
        <f t="shared" si="0"/>
        <v>3</v>
      </c>
      <c r="F19" s="1">
        <f t="shared" si="1"/>
        <v>46</v>
      </c>
      <c r="G19" s="7">
        <f t="shared" si="2"/>
        <v>49</v>
      </c>
      <c r="H19" s="4">
        <f t="shared" si="3"/>
        <v>46.666666666666664</v>
      </c>
      <c r="I19" s="1"/>
      <c r="J19" s="1"/>
    </row>
    <row r="20" spans="1:10" ht="12.75">
      <c r="A20" s="2" t="s">
        <v>20</v>
      </c>
      <c r="B20" s="1">
        <v>200</v>
      </c>
      <c r="C20" s="1">
        <v>121</v>
      </c>
      <c r="D20" s="1">
        <v>186</v>
      </c>
      <c r="E20" s="1">
        <f t="shared" si="0"/>
        <v>79</v>
      </c>
      <c r="F20" s="1">
        <f t="shared" si="1"/>
        <v>14</v>
      </c>
      <c r="G20" s="7">
        <f t="shared" si="2"/>
        <v>93</v>
      </c>
      <c r="H20" s="4">
        <f t="shared" si="3"/>
        <v>46.5</v>
      </c>
      <c r="I20" s="1"/>
      <c r="J20" s="1"/>
    </row>
    <row r="21" spans="1:10" ht="12.75">
      <c r="A21" s="2" t="s">
        <v>15</v>
      </c>
      <c r="B21" s="1">
        <v>125</v>
      </c>
      <c r="C21" s="1">
        <v>105</v>
      </c>
      <c r="D21" s="1">
        <v>88</v>
      </c>
      <c r="E21" s="1">
        <f t="shared" si="0"/>
        <v>20</v>
      </c>
      <c r="F21" s="1">
        <f t="shared" si="1"/>
        <v>37</v>
      </c>
      <c r="G21" s="7">
        <f t="shared" si="2"/>
        <v>57</v>
      </c>
      <c r="H21" s="4">
        <f t="shared" si="3"/>
        <v>45.6</v>
      </c>
      <c r="I21" s="1"/>
      <c r="J21" s="1"/>
    </row>
    <row r="22" spans="1:10" ht="12.75">
      <c r="A22" s="2" t="s">
        <v>43</v>
      </c>
      <c r="B22" s="1">
        <v>115</v>
      </c>
      <c r="C22" s="1">
        <v>89</v>
      </c>
      <c r="D22" s="1">
        <v>91</v>
      </c>
      <c r="E22" s="1">
        <f t="shared" si="0"/>
        <v>26</v>
      </c>
      <c r="F22" s="1">
        <f t="shared" si="1"/>
        <v>24</v>
      </c>
      <c r="G22" s="7">
        <f t="shared" si="2"/>
        <v>50</v>
      </c>
      <c r="H22" s="4">
        <f t="shared" si="3"/>
        <v>43.47826086956522</v>
      </c>
      <c r="I22" s="1"/>
      <c r="J22" s="1"/>
    </row>
    <row r="23" spans="1:10" ht="12.75">
      <c r="A23" s="2" t="s">
        <v>8</v>
      </c>
      <c r="B23" s="1">
        <v>187</v>
      </c>
      <c r="C23" s="1">
        <v>137</v>
      </c>
      <c r="D23" s="1">
        <v>160</v>
      </c>
      <c r="E23" s="1">
        <f t="shared" si="0"/>
        <v>50</v>
      </c>
      <c r="F23" s="1">
        <f t="shared" si="1"/>
        <v>27</v>
      </c>
      <c r="G23" s="7">
        <f t="shared" si="2"/>
        <v>77</v>
      </c>
      <c r="H23" s="4">
        <f t="shared" si="3"/>
        <v>41.1764705882353</v>
      </c>
      <c r="I23" s="1"/>
      <c r="J23" s="1"/>
    </row>
    <row r="24" spans="1:10" ht="12.75">
      <c r="A24" s="2" t="s">
        <v>23</v>
      </c>
      <c r="B24" s="1">
        <v>180</v>
      </c>
      <c r="C24" s="1">
        <v>148</v>
      </c>
      <c r="D24" s="1">
        <v>143</v>
      </c>
      <c r="E24" s="1">
        <f t="shared" si="0"/>
        <v>32</v>
      </c>
      <c r="F24" s="1">
        <f t="shared" si="1"/>
        <v>37</v>
      </c>
      <c r="G24" s="7">
        <f t="shared" si="2"/>
        <v>69</v>
      </c>
      <c r="H24" s="4">
        <f t="shared" si="3"/>
        <v>38.333333333333336</v>
      </c>
      <c r="I24" s="1"/>
      <c r="J24" s="1"/>
    </row>
    <row r="25" spans="1:10" ht="12" customHeight="1">
      <c r="A25" s="2" t="s">
        <v>28</v>
      </c>
      <c r="B25" s="1">
        <v>212</v>
      </c>
      <c r="C25" s="1">
        <v>169</v>
      </c>
      <c r="D25" s="1">
        <v>178</v>
      </c>
      <c r="E25" s="1">
        <f t="shared" si="0"/>
        <v>43</v>
      </c>
      <c r="F25" s="1">
        <f t="shared" si="1"/>
        <v>34</v>
      </c>
      <c r="G25" s="7">
        <f t="shared" si="2"/>
        <v>77</v>
      </c>
      <c r="H25" s="4">
        <f t="shared" si="3"/>
        <v>36.320754716981135</v>
      </c>
      <c r="I25" s="1"/>
      <c r="J25" s="1"/>
    </row>
    <row r="26" spans="1:10" ht="12" customHeight="1">
      <c r="A26" s="2" t="s">
        <v>35</v>
      </c>
      <c r="B26" s="1">
        <v>113</v>
      </c>
      <c r="C26" s="1">
        <v>79</v>
      </c>
      <c r="D26" s="1">
        <v>107</v>
      </c>
      <c r="E26" s="1">
        <f t="shared" si="0"/>
        <v>34</v>
      </c>
      <c r="F26" s="1">
        <f t="shared" si="1"/>
        <v>6</v>
      </c>
      <c r="G26" s="7">
        <f t="shared" si="2"/>
        <v>40</v>
      </c>
      <c r="H26" s="4">
        <f t="shared" si="3"/>
        <v>35.39823008849557</v>
      </c>
      <c r="I26" s="1"/>
      <c r="J26" s="1"/>
    </row>
    <row r="27" spans="1:10" ht="12.75">
      <c r="A27" s="2" t="s">
        <v>37</v>
      </c>
      <c r="B27" s="1">
        <v>105</v>
      </c>
      <c r="C27" s="1">
        <v>101</v>
      </c>
      <c r="D27" s="1">
        <v>72</v>
      </c>
      <c r="E27" s="1">
        <f t="shared" si="0"/>
        <v>4</v>
      </c>
      <c r="F27" s="1">
        <f t="shared" si="1"/>
        <v>33</v>
      </c>
      <c r="G27" s="7">
        <f t="shared" si="2"/>
        <v>37</v>
      </c>
      <c r="H27" s="4">
        <f t="shared" si="3"/>
        <v>35.23809523809524</v>
      </c>
      <c r="I27" s="1"/>
      <c r="J27" s="1"/>
    </row>
    <row r="28" spans="1:10" ht="12.75">
      <c r="A28" s="2" t="s">
        <v>16</v>
      </c>
      <c r="B28" s="1">
        <v>125</v>
      </c>
      <c r="C28" s="1">
        <v>100</v>
      </c>
      <c r="D28" s="1">
        <v>106</v>
      </c>
      <c r="E28" s="1">
        <f t="shared" si="0"/>
        <v>25</v>
      </c>
      <c r="F28" s="1">
        <f t="shared" si="1"/>
        <v>19</v>
      </c>
      <c r="G28" s="7">
        <f t="shared" si="2"/>
        <v>44</v>
      </c>
      <c r="H28" s="4">
        <f t="shared" si="3"/>
        <v>35.2</v>
      </c>
      <c r="I28" s="1"/>
      <c r="J28" s="1"/>
    </row>
    <row r="29" spans="1:10" ht="12.75">
      <c r="A29" s="2" t="s">
        <v>32</v>
      </c>
      <c r="B29" s="1">
        <v>126</v>
      </c>
      <c r="C29" s="1">
        <v>106</v>
      </c>
      <c r="D29" s="1">
        <v>102</v>
      </c>
      <c r="E29" s="1">
        <f t="shared" si="0"/>
        <v>20</v>
      </c>
      <c r="F29" s="1">
        <f t="shared" si="1"/>
        <v>24</v>
      </c>
      <c r="G29" s="7">
        <f t="shared" si="2"/>
        <v>44</v>
      </c>
      <c r="H29" s="4">
        <f t="shared" si="3"/>
        <v>34.92063492063492</v>
      </c>
      <c r="I29" s="1"/>
      <c r="J29" s="1"/>
    </row>
    <row r="30" spans="1:10" ht="12.75">
      <c r="A30" s="2" t="s">
        <v>40</v>
      </c>
      <c r="B30" s="1">
        <v>90</v>
      </c>
      <c r="C30" s="1">
        <v>88</v>
      </c>
      <c r="D30" s="1">
        <v>61</v>
      </c>
      <c r="E30" s="1">
        <f t="shared" si="0"/>
        <v>2</v>
      </c>
      <c r="F30" s="1">
        <f t="shared" si="1"/>
        <v>29</v>
      </c>
      <c r="G30" s="7">
        <f t="shared" si="2"/>
        <v>31</v>
      </c>
      <c r="H30" s="4">
        <f t="shared" si="3"/>
        <v>34.44444444444444</v>
      </c>
      <c r="I30" s="1"/>
      <c r="J30" s="1"/>
    </row>
    <row r="31" spans="1:10" ht="12.75">
      <c r="A31" s="2" t="s">
        <v>41</v>
      </c>
      <c r="B31" s="1">
        <v>180</v>
      </c>
      <c r="C31" s="1">
        <v>147</v>
      </c>
      <c r="D31" s="1">
        <v>153</v>
      </c>
      <c r="E31" s="1">
        <f t="shared" si="0"/>
        <v>33</v>
      </c>
      <c r="F31" s="1">
        <f t="shared" si="1"/>
        <v>27</v>
      </c>
      <c r="G31" s="7">
        <f t="shared" si="2"/>
        <v>60</v>
      </c>
      <c r="H31" s="4">
        <f t="shared" si="3"/>
        <v>33.333333333333336</v>
      </c>
      <c r="I31" s="1"/>
      <c r="J31" s="1"/>
    </row>
    <row r="32" spans="1:10" ht="12.75">
      <c r="A32" s="2" t="s">
        <v>33</v>
      </c>
      <c r="B32" s="1">
        <v>77</v>
      </c>
      <c r="C32" s="1">
        <v>64</v>
      </c>
      <c r="D32" s="1">
        <v>65</v>
      </c>
      <c r="E32" s="1">
        <f t="shared" si="0"/>
        <v>13</v>
      </c>
      <c r="F32" s="1">
        <f t="shared" si="1"/>
        <v>12</v>
      </c>
      <c r="G32" s="7">
        <f t="shared" si="2"/>
        <v>25</v>
      </c>
      <c r="H32" s="4">
        <f t="shared" si="3"/>
        <v>32.467532467532465</v>
      </c>
      <c r="I32" s="1"/>
      <c r="J32" s="1"/>
    </row>
    <row r="33" spans="1:10" ht="12.75">
      <c r="A33" s="2" t="s">
        <v>24</v>
      </c>
      <c r="B33" s="1">
        <v>125</v>
      </c>
      <c r="C33" s="1">
        <v>103</v>
      </c>
      <c r="D33" s="1">
        <v>110</v>
      </c>
      <c r="E33" s="1">
        <f t="shared" si="0"/>
        <v>22</v>
      </c>
      <c r="F33" s="1">
        <f t="shared" si="1"/>
        <v>15</v>
      </c>
      <c r="G33" s="7">
        <f t="shared" si="2"/>
        <v>37</v>
      </c>
      <c r="H33" s="4">
        <f t="shared" si="3"/>
        <v>29.6</v>
      </c>
      <c r="I33" s="1"/>
      <c r="J33" s="1"/>
    </row>
    <row r="34" spans="1:10" ht="12.75">
      <c r="A34" s="2" t="s">
        <v>3</v>
      </c>
      <c r="B34" s="1">
        <v>51</v>
      </c>
      <c r="C34" s="1">
        <v>45</v>
      </c>
      <c r="D34" s="1">
        <v>42</v>
      </c>
      <c r="E34" s="1">
        <f t="shared" si="0"/>
        <v>6</v>
      </c>
      <c r="F34" s="1">
        <f t="shared" si="1"/>
        <v>9</v>
      </c>
      <c r="G34" s="7">
        <f t="shared" si="2"/>
        <v>15</v>
      </c>
      <c r="H34" s="4">
        <f t="shared" si="3"/>
        <v>29.41176470588235</v>
      </c>
      <c r="I34" s="1"/>
      <c r="J34" s="1"/>
    </row>
    <row r="35" spans="1:10" ht="12.75">
      <c r="A35" s="2" t="s">
        <v>26</v>
      </c>
      <c r="B35" s="1">
        <v>424</v>
      </c>
      <c r="C35" s="1">
        <v>376</v>
      </c>
      <c r="D35" s="1">
        <v>360</v>
      </c>
      <c r="E35" s="1">
        <f t="shared" si="0"/>
        <v>48</v>
      </c>
      <c r="F35" s="1">
        <f t="shared" si="1"/>
        <v>64</v>
      </c>
      <c r="G35" s="7">
        <f t="shared" si="2"/>
        <v>112</v>
      </c>
      <c r="H35" s="4">
        <f t="shared" si="3"/>
        <v>26.41509433962264</v>
      </c>
      <c r="I35" s="1"/>
      <c r="J35" s="1"/>
    </row>
    <row r="36" spans="1:10" ht="12.75">
      <c r="A36" s="2" t="s">
        <v>7</v>
      </c>
      <c r="B36" s="1">
        <v>83</v>
      </c>
      <c r="C36" s="1">
        <v>72</v>
      </c>
      <c r="D36" s="1">
        <v>74</v>
      </c>
      <c r="E36" s="1">
        <f t="shared" si="0"/>
        <v>11</v>
      </c>
      <c r="F36" s="1">
        <f t="shared" si="1"/>
        <v>9</v>
      </c>
      <c r="G36" s="7">
        <f t="shared" si="2"/>
        <v>20</v>
      </c>
      <c r="H36" s="4">
        <f t="shared" si="3"/>
        <v>24.096385542168676</v>
      </c>
      <c r="I36" s="1"/>
      <c r="J36" s="1"/>
    </row>
    <row r="37" spans="1:10" ht="12.75">
      <c r="A37" s="2" t="s">
        <v>25</v>
      </c>
      <c r="B37" s="1">
        <v>51</v>
      </c>
      <c r="C37" s="1">
        <v>48</v>
      </c>
      <c r="D37" s="1">
        <v>44</v>
      </c>
      <c r="E37" s="1">
        <f t="shared" si="0"/>
        <v>3</v>
      </c>
      <c r="F37" s="1">
        <f t="shared" si="1"/>
        <v>7</v>
      </c>
      <c r="G37" s="7">
        <f t="shared" si="2"/>
        <v>10</v>
      </c>
      <c r="H37" s="4">
        <f t="shared" si="3"/>
        <v>19.607843137254903</v>
      </c>
      <c r="I37" s="1"/>
      <c r="J37" s="1"/>
    </row>
    <row r="38" spans="1:10" ht="12.75">
      <c r="A38" s="2" t="s">
        <v>31</v>
      </c>
      <c r="B38" s="1">
        <v>115</v>
      </c>
      <c r="C38" s="1">
        <v>108</v>
      </c>
      <c r="D38" s="1">
        <v>100</v>
      </c>
      <c r="E38" s="1">
        <f t="shared" si="0"/>
        <v>7</v>
      </c>
      <c r="F38" s="1">
        <f t="shared" si="1"/>
        <v>15</v>
      </c>
      <c r="G38" s="7">
        <f t="shared" si="2"/>
        <v>22</v>
      </c>
      <c r="H38" s="4">
        <f t="shared" si="3"/>
        <v>19.130434782608695</v>
      </c>
      <c r="I38" s="1"/>
      <c r="J38" s="1"/>
    </row>
    <row r="39" spans="1:10" ht="12.75">
      <c r="A39" s="2" t="s">
        <v>42</v>
      </c>
      <c r="B39" s="1">
        <v>126</v>
      </c>
      <c r="C39" s="1">
        <v>110</v>
      </c>
      <c r="D39" s="1">
        <v>121</v>
      </c>
      <c r="E39" s="1">
        <f t="shared" si="0"/>
        <v>16</v>
      </c>
      <c r="F39" s="1">
        <f t="shared" si="1"/>
        <v>5</v>
      </c>
      <c r="G39" s="7">
        <f t="shared" si="2"/>
        <v>21</v>
      </c>
      <c r="H39" s="4">
        <f t="shared" si="3"/>
        <v>16.666666666666668</v>
      </c>
      <c r="I39" s="1"/>
      <c r="J39" s="1"/>
    </row>
    <row r="40" spans="1:10" ht="12.75">
      <c r="A40" s="2" t="s">
        <v>30</v>
      </c>
      <c r="B40" s="1">
        <v>72</v>
      </c>
      <c r="C40" s="1">
        <v>63</v>
      </c>
      <c r="D40" s="1">
        <v>69</v>
      </c>
      <c r="E40" s="1">
        <f t="shared" si="0"/>
        <v>9</v>
      </c>
      <c r="F40" s="1">
        <f t="shared" si="1"/>
        <v>3</v>
      </c>
      <c r="G40" s="7">
        <f t="shared" si="2"/>
        <v>12</v>
      </c>
      <c r="H40" s="4">
        <f t="shared" si="3"/>
        <v>16.666666666666668</v>
      </c>
      <c r="I40" s="1"/>
      <c r="J40" s="1"/>
    </row>
    <row r="41" spans="1:10" ht="12.75">
      <c r="A41" s="2" t="s">
        <v>12</v>
      </c>
      <c r="B41" s="1">
        <v>63</v>
      </c>
      <c r="C41" s="1">
        <v>57</v>
      </c>
      <c r="D41" s="1">
        <v>62</v>
      </c>
      <c r="E41" s="1">
        <f t="shared" si="0"/>
        <v>6</v>
      </c>
      <c r="F41" s="1">
        <f t="shared" si="1"/>
        <v>1</v>
      </c>
      <c r="G41" s="7">
        <f t="shared" si="2"/>
        <v>7</v>
      </c>
      <c r="H41" s="4">
        <f t="shared" si="3"/>
        <v>11.11111111111111</v>
      </c>
      <c r="I41" s="1"/>
      <c r="J41" s="1"/>
    </row>
    <row r="42" spans="1:10" ht="12.75">
      <c r="A42" s="2" t="s">
        <v>44</v>
      </c>
      <c r="B42" s="1">
        <v>117</v>
      </c>
      <c r="C42" s="1">
        <v>117</v>
      </c>
      <c r="D42" s="1">
        <v>108</v>
      </c>
      <c r="E42" s="1">
        <f t="shared" si="0"/>
        <v>0</v>
      </c>
      <c r="F42" s="1">
        <f t="shared" si="1"/>
        <v>9</v>
      </c>
      <c r="G42" s="7">
        <f t="shared" si="2"/>
        <v>9</v>
      </c>
      <c r="H42" s="4">
        <f t="shared" si="3"/>
        <v>7.6923076923076925</v>
      </c>
      <c r="I42" s="1"/>
      <c r="J42" s="1"/>
    </row>
    <row r="43" spans="1:10" ht="12.75">
      <c r="A43" s="2" t="s">
        <v>19</v>
      </c>
      <c r="B43" s="1">
        <v>186</v>
      </c>
      <c r="C43" s="1">
        <v>182</v>
      </c>
      <c r="D43" s="1">
        <v>178</v>
      </c>
      <c r="E43" s="1">
        <f t="shared" si="0"/>
        <v>4</v>
      </c>
      <c r="F43" s="1">
        <f t="shared" si="1"/>
        <v>8</v>
      </c>
      <c r="G43" s="7">
        <f t="shared" si="2"/>
        <v>12</v>
      </c>
      <c r="H43" s="4">
        <f t="shared" si="3"/>
        <v>6.451612903225806</v>
      </c>
      <c r="I43" s="1"/>
      <c r="J43" s="1"/>
    </row>
    <row r="44" spans="1:10" ht="12.75">
      <c r="A44" s="2" t="s">
        <v>6</v>
      </c>
      <c r="B44" s="1">
        <v>100</v>
      </c>
      <c r="C44" s="1">
        <v>95</v>
      </c>
      <c r="D44" s="1">
        <v>99</v>
      </c>
      <c r="E44" s="1">
        <f t="shared" si="0"/>
        <v>5</v>
      </c>
      <c r="F44" s="1">
        <f t="shared" si="1"/>
        <v>1</v>
      </c>
      <c r="G44" s="7">
        <f t="shared" si="2"/>
        <v>6</v>
      </c>
      <c r="H44" s="4">
        <f t="shared" si="3"/>
        <v>6</v>
      </c>
      <c r="I44" s="1"/>
      <c r="J44" s="1"/>
    </row>
    <row r="45" spans="1:10" ht="12.75">
      <c r="A45" s="2" t="s">
        <v>21</v>
      </c>
      <c r="B45" s="1">
        <v>110</v>
      </c>
      <c r="C45" s="1">
        <v>109</v>
      </c>
      <c r="D45" s="1">
        <v>109</v>
      </c>
      <c r="E45" s="1">
        <f t="shared" si="0"/>
        <v>1</v>
      </c>
      <c r="F45" s="1">
        <f t="shared" si="1"/>
        <v>1</v>
      </c>
      <c r="G45" s="7">
        <f t="shared" si="2"/>
        <v>2</v>
      </c>
      <c r="H45" s="4">
        <f t="shared" si="3"/>
        <v>1.8181818181818181</v>
      </c>
      <c r="I45" s="1"/>
      <c r="J45" s="1"/>
    </row>
    <row r="46" spans="1:10" ht="12.75">
      <c r="A46" s="2" t="s">
        <v>22</v>
      </c>
      <c r="B46" s="1">
        <v>134</v>
      </c>
      <c r="C46" s="1">
        <v>133</v>
      </c>
      <c r="D46" s="1">
        <v>133</v>
      </c>
      <c r="E46" s="1">
        <f t="shared" si="0"/>
        <v>1</v>
      </c>
      <c r="F46" s="1">
        <f t="shared" si="1"/>
        <v>1</v>
      </c>
      <c r="G46" s="7">
        <f t="shared" si="2"/>
        <v>2</v>
      </c>
      <c r="H46" s="4">
        <f t="shared" si="3"/>
        <v>1.492537313432836</v>
      </c>
      <c r="I46" s="1"/>
      <c r="J46" s="1"/>
    </row>
    <row r="47" ht="12.75">
      <c r="H47" s="4"/>
    </row>
    <row r="48" spans="1:8" ht="12.75">
      <c r="A48" s="2" t="s">
        <v>61</v>
      </c>
      <c r="B48" s="8">
        <f aca="true" t="shared" si="4" ref="B48:G48">SUM(B4:B46)</f>
        <v>5795</v>
      </c>
      <c r="C48" s="8">
        <f t="shared" si="4"/>
        <v>4703</v>
      </c>
      <c r="D48" s="8">
        <f t="shared" si="4"/>
        <v>4645</v>
      </c>
      <c r="E48" s="8">
        <f t="shared" si="4"/>
        <v>1092</v>
      </c>
      <c r="F48" s="8">
        <f t="shared" si="4"/>
        <v>1150</v>
      </c>
      <c r="G48" s="8">
        <f t="shared" si="4"/>
        <v>2242</v>
      </c>
      <c r="H48" s="4">
        <f t="shared" si="3"/>
        <v>38.68852459016394</v>
      </c>
    </row>
    <row r="50" ht="12.75">
      <c r="H50" s="3"/>
    </row>
    <row r="51" spans="1:8" ht="12.75">
      <c r="A51" t="s">
        <v>50</v>
      </c>
      <c r="H51" s="3"/>
    </row>
    <row r="52" ht="12.75">
      <c r="H52" s="3"/>
    </row>
    <row r="53" ht="12.75">
      <c r="A53" t="s">
        <v>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Jill</cp:lastModifiedBy>
  <cp:lastPrinted>2004-10-05T16:55:54Z</cp:lastPrinted>
  <dcterms:created xsi:type="dcterms:W3CDTF">2004-10-05T15:23:33Z</dcterms:created>
  <dcterms:modified xsi:type="dcterms:W3CDTF">2004-10-08T20:03:09Z</dcterms:modified>
  <cp:category/>
  <cp:version/>
  <cp:contentType/>
  <cp:contentStatus/>
</cp:coreProperties>
</file>